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265" windowWidth="15480" windowHeight="6015" activeTab="0"/>
  </bookViews>
  <sheets>
    <sheet name="июнь прогноз" sheetId="1" r:id="rId1"/>
  </sheets>
  <definedNames>
    <definedName name="_xlnm.Print_Area" localSheetId="0">'июнь прогноз'!$B$1:$I$61</definedName>
  </definedNames>
  <calcPr fullCalcOnLoad="1"/>
</workbook>
</file>

<file path=xl/sharedStrings.xml><?xml version="1.0" encoding="utf-8"?>
<sst xmlns="http://schemas.openxmlformats.org/spreadsheetml/2006/main" count="70" uniqueCount="51">
  <si>
    <t>коп./кВт.ч</t>
  </si>
  <si>
    <t>2.1.</t>
  </si>
  <si>
    <t>2.2.</t>
  </si>
  <si>
    <t>1. Прочие потребители гарантирующего поставщика, технологически присоединенные к распределительным сетям на территории Калужской области</t>
  </si>
  <si>
    <t>2. Прочие потребители гарантирующего поставщика, технологически присоединенные к сетям, относящимся к Единой национальной электрической сети</t>
  </si>
  <si>
    <t xml:space="preserve">Плата за энергию в составе нерегулируемого двухставочного тарифа              </t>
  </si>
  <si>
    <t>потребители Калужской обл</t>
  </si>
  <si>
    <t>ГНЦ ИФВЭ г.Протвино</t>
  </si>
  <si>
    <t>3.1.</t>
  </si>
  <si>
    <t>1.1.</t>
  </si>
  <si>
    <t>1.3.</t>
  </si>
  <si>
    <t xml:space="preserve">нерегулируемая цена на мощность </t>
  </si>
  <si>
    <t>руб/кВт</t>
  </si>
  <si>
    <t xml:space="preserve"> 3. Организации, оказывающие услуги по передаче электрической энергии, приобретающие ее в целях компенсации потерь в сетях, принадлежащих данным организациям на праве собственности или ином законном основании</t>
  </si>
  <si>
    <t>Тарифы, дифференцированные по зонам суток:</t>
  </si>
  <si>
    <t>Двухставочные тарифы</t>
  </si>
  <si>
    <t>Ночная зона</t>
  </si>
  <si>
    <t xml:space="preserve">Прогнозная нерегулируемая цена покупки мощности на ОРЭЭ </t>
  </si>
  <si>
    <t xml:space="preserve">Нерегулируемая цена на мощность </t>
  </si>
  <si>
    <t>Полупиковая зона зона</t>
  </si>
  <si>
    <t>Пиковая зона</t>
  </si>
  <si>
    <t>1.2.</t>
  </si>
  <si>
    <t>1.3.1.</t>
  </si>
  <si>
    <t>1.3.2.</t>
  </si>
  <si>
    <t>1.3.3.</t>
  </si>
  <si>
    <t>Сбытовая надбавка ГП, инфраструктурные платежи</t>
  </si>
  <si>
    <t>диапазон ЧЧИ от 7001 и выше</t>
  </si>
  <si>
    <t xml:space="preserve">диапазон ЧЧИ менее 5000 </t>
  </si>
  <si>
    <t>Одноставочные тарифы, коп/кВтч</t>
  </si>
  <si>
    <t>Двухставочные тарифы, коп/кВтч</t>
  </si>
  <si>
    <t>диапазон ЧЧИ от 6501 до 7000</t>
  </si>
  <si>
    <t>диапазон ЧЧИ от 6001 до 6500</t>
  </si>
  <si>
    <t>диапазон ЧЧИ от 6001 до 6501</t>
  </si>
  <si>
    <t>диапазон ЧЧИ от 5501 до 6001</t>
  </si>
  <si>
    <t>диапазон ЧЧИ от 5001 до 5500</t>
  </si>
  <si>
    <t>диапазон ЧЧИ от 5501 до 6000</t>
  </si>
  <si>
    <t>диапазон ЧЧИ от 5001 до 5501</t>
  </si>
  <si>
    <t>Расчет прогнозных нерегулируемых цен для потребителей ОАО "КСК" на июнь с учетом покупки электроэнергии на конкурентных секторах оптового рынка электроэнергии</t>
  </si>
  <si>
    <t>Средневзвешенный прогнозный одноставочный нерегулируемый тариф покупки э/э на оптовом рынке на июнь</t>
  </si>
  <si>
    <t>прогнозная цена на июнь</t>
  </si>
  <si>
    <t>Средневзвешенный прогнозный двухставочный нерегулируемый тариф покупки э/э на оптовом рынке на июнь</t>
  </si>
  <si>
    <t>Прогнозная негулируемая цена покупки электроэнергии на оптовом рынке в ночной зоне на июнь</t>
  </si>
  <si>
    <t>Прогнозная нерегулируемая цена в ночной зоне на июнь</t>
  </si>
  <si>
    <t>Прогнозная негулируемая цена покупки электроэнергии на оптовом рынке в полупиковой зоне на июнь</t>
  </si>
  <si>
    <t>Прогнозная нерегулируемая цена в полупиковой зоне на июнь</t>
  </si>
  <si>
    <t>Прогнозная негулируемая цена покупки электроэнергии на оптовом рынке в пиковой зоне на июнь</t>
  </si>
  <si>
    <t>Прогнозная нерегулируемая цена в пиковой зоне на июнь</t>
  </si>
  <si>
    <t>Нерегулируемая цена на июнь ЧЧИ менее 5000</t>
  </si>
  <si>
    <t>Нерегулируемая цена на июнь</t>
  </si>
  <si>
    <t xml:space="preserve"> сбытовая надбавка ГП, инфраструктурные платежи</t>
  </si>
  <si>
    <t>сбытовая надбавка ГП, инфраструктурные платежи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</si>
</sst>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00%"/>
    <numFmt numFmtId="171" formatCode="0.00000"/>
    <numFmt numFmtId="172" formatCode="#,##0.000"/>
    <numFmt numFmtId="173" formatCode="0.0"/>
    <numFmt numFmtId="174" formatCode="0.0000"/>
    <numFmt numFmtId="175" formatCode="0.000000"/>
    <numFmt numFmtId="176" formatCode="0.0000000"/>
  </numFmts>
  <fonts count="9">
    <font>
      <sz val="10"/>
      <name val="Arial Cyr"/>
      <family val="0"/>
    </font>
    <font>
      <sz val="8"/>
      <name val="Arial Cyr"/>
      <family val="0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4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NumberFormat="1" applyFont="1" applyAlignment="1">
      <alignment vertical="center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vertical="top"/>
    </xf>
    <xf numFmtId="0" fontId="3" fillId="0" borderId="12" xfId="0" applyFont="1" applyBorder="1" applyAlignment="1">
      <alignment horizontal="left" wrapText="1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3" fillId="0" borderId="15" xfId="0" applyFont="1" applyBorder="1" applyAlignment="1">
      <alignment horizontal="center" wrapText="1"/>
    </xf>
    <xf numFmtId="171" fontId="5" fillId="0" borderId="16" xfId="0" applyNumberFormat="1" applyFont="1" applyBorder="1" applyAlignment="1">
      <alignment/>
    </xf>
    <xf numFmtId="171" fontId="5" fillId="0" borderId="17" xfId="0" applyNumberFormat="1" applyFont="1" applyBorder="1" applyAlignment="1">
      <alignment/>
    </xf>
    <xf numFmtId="0" fontId="5" fillId="0" borderId="18" xfId="0" applyFont="1" applyBorder="1" applyAlignment="1">
      <alignment horizontal="center" vertical="top"/>
    </xf>
    <xf numFmtId="0" fontId="4" fillId="0" borderId="3" xfId="0" applyFont="1" applyBorder="1" applyAlignment="1">
      <alignment vertical="center" wrapText="1"/>
    </xf>
    <xf numFmtId="0" fontId="5" fillId="0" borderId="19" xfId="0" applyFont="1" applyBorder="1" applyAlignment="1">
      <alignment vertical="top"/>
    </xf>
    <xf numFmtId="0" fontId="3" fillId="0" borderId="1" xfId="0" applyFont="1" applyFill="1" applyBorder="1" applyAlignment="1">
      <alignment horizontal="left" vertical="center" wrapText="1"/>
    </xf>
    <xf numFmtId="0" fontId="5" fillId="0" borderId="20" xfId="0" applyFont="1" applyBorder="1" applyAlignment="1">
      <alignment vertical="top"/>
    </xf>
    <xf numFmtId="0" fontId="0" fillId="0" borderId="0" xfId="0" applyAlignment="1">
      <alignment horizontal="left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top" wrapText="1"/>
    </xf>
    <xf numFmtId="169" fontId="4" fillId="0" borderId="1" xfId="0" applyNumberFormat="1" applyFont="1" applyBorder="1" applyAlignment="1">
      <alignment vertical="center" wrapText="1"/>
    </xf>
    <xf numFmtId="169" fontId="4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69" fontId="5" fillId="0" borderId="4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top"/>
    </xf>
    <xf numFmtId="0" fontId="2" fillId="0" borderId="0" xfId="0" applyNumberFormat="1" applyFont="1" applyAlignment="1">
      <alignment horizontal="center" vertical="center" wrapText="1"/>
    </xf>
    <xf numFmtId="0" fontId="5" fillId="0" borderId="22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0" fontId="5" fillId="0" borderId="20" xfId="0" applyFont="1" applyBorder="1" applyAlignment="1">
      <alignment horizontal="center" vertical="top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169" fontId="4" fillId="0" borderId="1" xfId="0" applyNumberFormat="1" applyFont="1" applyBorder="1" applyAlignment="1">
      <alignment horizontal="center" vertical="center" wrapText="1"/>
    </xf>
    <xf numFmtId="169" fontId="4" fillId="0" borderId="25" xfId="0" applyNumberFormat="1" applyFont="1" applyBorder="1" applyAlignment="1">
      <alignment horizontal="center" vertical="center" wrapText="1"/>
    </xf>
    <xf numFmtId="171" fontId="5" fillId="2" borderId="5" xfId="0" applyNumberFormat="1" applyFont="1" applyFill="1" applyBorder="1" applyAlignment="1">
      <alignment horizontal="center"/>
    </xf>
    <xf numFmtId="171" fontId="5" fillId="2" borderId="26" xfId="0" applyNumberFormat="1" applyFont="1" applyFill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169" fontId="5" fillId="0" borderId="28" xfId="0" applyNumberFormat="1" applyFont="1" applyBorder="1" applyAlignment="1">
      <alignment horizontal="center"/>
    </xf>
    <xf numFmtId="169" fontId="5" fillId="0" borderId="16" xfId="0" applyNumberFormat="1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3" fillId="0" borderId="13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wrapText="1"/>
    </xf>
    <xf numFmtId="0" fontId="3" fillId="0" borderId="35" xfId="0" applyFont="1" applyBorder="1" applyAlignment="1">
      <alignment horizontal="left" wrapText="1"/>
    </xf>
    <xf numFmtId="169" fontId="4" fillId="0" borderId="4" xfId="0" applyNumberFormat="1" applyFont="1" applyBorder="1" applyAlignment="1">
      <alignment horizontal="center" vertical="center" wrapText="1"/>
    </xf>
    <xf numFmtId="169" fontId="4" fillId="0" borderId="28" xfId="0" applyNumberFormat="1" applyFont="1" applyBorder="1" applyAlignment="1">
      <alignment horizontal="center" vertical="center" wrapText="1"/>
    </xf>
    <xf numFmtId="169" fontId="4" fillId="0" borderId="16" xfId="0" applyNumberFormat="1" applyFont="1" applyBorder="1" applyAlignment="1">
      <alignment horizontal="center" vertical="center" wrapText="1"/>
    </xf>
    <xf numFmtId="169" fontId="0" fillId="0" borderId="29" xfId="0" applyNumberFormat="1" applyBorder="1" applyAlignment="1">
      <alignment horizontal="center"/>
    </xf>
    <xf numFmtId="169" fontId="0" fillId="0" borderId="30" xfId="0" applyNumberFormat="1" applyBorder="1" applyAlignment="1">
      <alignment horizontal="center"/>
    </xf>
    <xf numFmtId="169" fontId="0" fillId="0" borderId="31" xfId="0" applyNumberFormat="1" applyBorder="1" applyAlignment="1">
      <alignment horizontal="center"/>
    </xf>
    <xf numFmtId="169" fontId="5" fillId="2" borderId="5" xfId="0" applyNumberFormat="1" applyFont="1" applyFill="1" applyBorder="1" applyAlignment="1">
      <alignment horizontal="center"/>
    </xf>
    <xf numFmtId="169" fontId="5" fillId="2" borderId="26" xfId="0" applyNumberFormat="1" applyFont="1" applyFill="1" applyBorder="1" applyAlignment="1">
      <alignment horizontal="center"/>
    </xf>
    <xf numFmtId="169" fontId="5" fillId="2" borderId="14" xfId="0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5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wrapText="1"/>
    </xf>
    <xf numFmtId="0" fontId="3" fillId="0" borderId="34" xfId="0" applyFont="1" applyBorder="1" applyAlignment="1">
      <alignment horizontal="left" wrapText="1"/>
    </xf>
    <xf numFmtId="2" fontId="5" fillId="2" borderId="13" xfId="0" applyNumberFormat="1" applyFont="1" applyFill="1" applyBorder="1" applyAlignment="1">
      <alignment horizontal="center"/>
    </xf>
    <xf numFmtId="2" fontId="5" fillId="2" borderId="14" xfId="0" applyNumberFormat="1" applyFont="1" applyFill="1" applyBorder="1" applyAlignment="1">
      <alignment horizontal="center"/>
    </xf>
    <xf numFmtId="171" fontId="5" fillId="0" borderId="4" xfId="0" applyNumberFormat="1" applyFont="1" applyBorder="1" applyAlignment="1">
      <alignment horizontal="center"/>
    </xf>
    <xf numFmtId="171" fontId="5" fillId="0" borderId="28" xfId="0" applyNumberFormat="1" applyFont="1" applyBorder="1" applyAlignment="1">
      <alignment horizontal="center"/>
    </xf>
    <xf numFmtId="0" fontId="3" fillId="0" borderId="17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top"/>
    </xf>
    <xf numFmtId="0" fontId="5" fillId="0" borderId="24" xfId="0" applyFont="1" applyBorder="1" applyAlignment="1">
      <alignment horizontal="center" vertical="top"/>
    </xf>
    <xf numFmtId="0" fontId="5" fillId="0" borderId="36" xfId="0" applyFont="1" applyBorder="1" applyAlignment="1">
      <alignment horizontal="center" vertical="top"/>
    </xf>
    <xf numFmtId="0" fontId="5" fillId="0" borderId="37" xfId="0" applyFont="1" applyBorder="1" applyAlignment="1">
      <alignment horizontal="center" vertical="top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169" fontId="5" fillId="2" borderId="13" xfId="0" applyNumberFormat="1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169" fontId="0" fillId="0" borderId="38" xfId="0" applyNumberFormat="1" applyFill="1" applyBorder="1" applyAlignment="1">
      <alignment horizontal="center"/>
    </xf>
    <xf numFmtId="169" fontId="0" fillId="0" borderId="43" xfId="0" applyNumberFormat="1" applyFill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169" fontId="4" fillId="2" borderId="1" xfId="0" applyNumberFormat="1" applyFont="1" applyFill="1" applyBorder="1" applyAlignment="1">
      <alignment horizontal="center" vertical="center" wrapText="1"/>
    </xf>
    <xf numFmtId="169" fontId="0" fillId="0" borderId="1" xfId="0" applyNumberFormat="1" applyBorder="1" applyAlignment="1">
      <alignment horizontal="center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169" fontId="0" fillId="0" borderId="25" xfId="0" applyNumberFormat="1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169" fontId="4" fillId="0" borderId="3" xfId="0" applyNumberFormat="1" applyFont="1" applyBorder="1" applyAlignment="1">
      <alignment horizontal="center" vertical="center" wrapText="1"/>
    </xf>
    <xf numFmtId="169" fontId="4" fillId="0" borderId="44" xfId="0" applyNumberFormat="1" applyFont="1" applyBorder="1" applyAlignment="1">
      <alignment horizontal="center" vertical="center" wrapText="1"/>
    </xf>
    <xf numFmtId="169" fontId="4" fillId="2" borderId="3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6" xfId="0" applyBorder="1" applyAlignment="1">
      <alignment horizontal="center"/>
    </xf>
    <xf numFmtId="0" fontId="3" fillId="0" borderId="4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center" wrapText="1"/>
    </xf>
    <xf numFmtId="169" fontId="4" fillId="2" borderId="25" xfId="0" applyNumberFormat="1" applyFont="1" applyFill="1" applyBorder="1" applyAlignment="1">
      <alignment horizontal="center" vertical="center" wrapText="1"/>
    </xf>
    <xf numFmtId="169" fontId="4" fillId="2" borderId="4" xfId="0" applyNumberFormat="1" applyFont="1" applyFill="1" applyBorder="1" applyAlignment="1">
      <alignment horizontal="center" vertical="center" wrapText="1"/>
    </xf>
    <xf numFmtId="169" fontId="4" fillId="2" borderId="28" xfId="0" applyNumberFormat="1" applyFont="1" applyFill="1" applyBorder="1" applyAlignment="1">
      <alignment horizontal="center" vertical="center" wrapText="1"/>
    </xf>
    <xf numFmtId="169" fontId="4" fillId="2" borderId="16" xfId="0" applyNumberFormat="1" applyFont="1" applyFill="1" applyBorder="1" applyAlignment="1">
      <alignment horizontal="center" vertical="center" wrapText="1"/>
    </xf>
    <xf numFmtId="169" fontId="5" fillId="0" borderId="35" xfId="0" applyNumberFormat="1" applyFont="1" applyBorder="1" applyAlignment="1">
      <alignment horizontal="center"/>
    </xf>
    <xf numFmtId="169" fontId="4" fillId="2" borderId="35" xfId="0" applyNumberFormat="1" applyFont="1" applyFill="1" applyBorder="1" applyAlignment="1">
      <alignment horizontal="center" vertical="center" wrapText="1"/>
    </xf>
    <xf numFmtId="169" fontId="4" fillId="2" borderId="5" xfId="0" applyNumberFormat="1" applyFont="1" applyFill="1" applyBorder="1" applyAlignment="1">
      <alignment horizontal="center" vertical="center" wrapText="1"/>
    </xf>
    <xf numFmtId="169" fontId="4" fillId="2" borderId="26" xfId="0" applyNumberFormat="1" applyFont="1" applyFill="1" applyBorder="1" applyAlignment="1">
      <alignment horizontal="center" vertical="center" wrapText="1"/>
    </xf>
    <xf numFmtId="169" fontId="4" fillId="2" borderId="1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5" xfId="0" applyBorder="1" applyAlignment="1">
      <alignment horizontal="center"/>
    </xf>
    <xf numFmtId="171" fontId="5" fillId="2" borderId="32" xfId="0" applyNumberFormat="1" applyFont="1" applyFill="1" applyBorder="1" applyAlignment="1">
      <alignment horizontal="center"/>
    </xf>
    <xf numFmtId="169" fontId="0" fillId="0" borderId="4" xfId="0" applyNumberFormat="1" applyFont="1" applyBorder="1" applyAlignment="1">
      <alignment horizontal="center"/>
    </xf>
    <xf numFmtId="169" fontId="0" fillId="0" borderId="28" xfId="0" applyNumberFormat="1" applyFont="1" applyBorder="1" applyAlignment="1">
      <alignment horizontal="center"/>
    </xf>
    <xf numFmtId="169" fontId="0" fillId="0" borderId="16" xfId="0" applyNumberFormat="1" applyFont="1" applyBorder="1" applyAlignment="1">
      <alignment horizontal="center"/>
    </xf>
    <xf numFmtId="169" fontId="5" fillId="0" borderId="29" xfId="0" applyNumberFormat="1" applyFont="1" applyBorder="1" applyAlignment="1">
      <alignment horizontal="center"/>
    </xf>
    <xf numFmtId="169" fontId="5" fillId="0" borderId="30" xfId="0" applyNumberFormat="1" applyFont="1" applyBorder="1" applyAlignment="1">
      <alignment horizontal="center"/>
    </xf>
    <xf numFmtId="169" fontId="5" fillId="0" borderId="31" xfId="0" applyNumberFormat="1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36" xfId="0" applyFont="1" applyBorder="1" applyAlignment="1">
      <alignment horizontal="center"/>
    </xf>
    <xf numFmtId="0" fontId="5" fillId="0" borderId="37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9"/>
  <sheetViews>
    <sheetView tabSelected="1" workbookViewId="0" topLeftCell="A43">
      <selection activeCell="G66" sqref="G66"/>
    </sheetView>
  </sheetViews>
  <sheetFormatPr defaultColWidth="9.00390625" defaultRowHeight="12.75"/>
  <cols>
    <col min="1" max="1" width="3.00390625" style="0" customWidth="1"/>
    <col min="2" max="2" width="5.75390625" style="0" customWidth="1"/>
    <col min="3" max="3" width="44.125" style="0" customWidth="1"/>
    <col min="4" max="4" width="12.00390625" style="0" customWidth="1"/>
    <col min="5" max="5" width="10.25390625" style="0" customWidth="1"/>
    <col min="6" max="7" width="10.875" style="0" customWidth="1"/>
    <col min="8" max="8" width="11.625" style="0" customWidth="1"/>
  </cols>
  <sheetData>
    <row r="1" spans="2:15" ht="20.25" customHeight="1">
      <c r="B1" s="36" t="s">
        <v>37</v>
      </c>
      <c r="C1" s="36"/>
      <c r="D1" s="36"/>
      <c r="E1" s="36"/>
      <c r="F1" s="36"/>
      <c r="G1" s="36"/>
      <c r="H1" s="36"/>
      <c r="I1" s="10"/>
      <c r="J1" s="10"/>
      <c r="K1" s="10"/>
      <c r="L1" s="10"/>
      <c r="M1" s="10"/>
      <c r="N1" s="10"/>
      <c r="O1" s="10"/>
    </row>
    <row r="2" spans="2:8" ht="38.25" customHeight="1">
      <c r="B2" s="36"/>
      <c r="C2" s="36"/>
      <c r="D2" s="36"/>
      <c r="E2" s="36"/>
      <c r="F2" s="36"/>
      <c r="G2" s="36"/>
      <c r="H2" s="36"/>
    </row>
    <row r="3" ht="14.25" customHeight="1"/>
    <row r="4" spans="2:15" ht="12.75" customHeight="1">
      <c r="B4" s="43" t="s">
        <v>3</v>
      </c>
      <c r="C4" s="43"/>
      <c r="D4" s="43"/>
      <c r="E4" s="43"/>
      <c r="F4" s="43"/>
      <c r="G4" s="43"/>
      <c r="H4" s="43"/>
      <c r="I4" s="33"/>
      <c r="J4" s="33"/>
      <c r="K4" s="33"/>
      <c r="L4" s="33"/>
      <c r="M4" s="33"/>
      <c r="N4" s="33"/>
      <c r="O4" s="33"/>
    </row>
    <row r="5" spans="2:15" ht="26.25" customHeight="1" thickBot="1">
      <c r="B5" s="43"/>
      <c r="C5" s="43"/>
      <c r="D5" s="43"/>
      <c r="E5" s="43"/>
      <c r="F5" s="43"/>
      <c r="G5" s="43"/>
      <c r="H5" s="43"/>
      <c r="I5" s="1"/>
      <c r="J5" s="1"/>
      <c r="K5" s="1"/>
      <c r="L5" s="1"/>
      <c r="M5" s="1"/>
      <c r="N5" s="1"/>
      <c r="O5" s="1"/>
    </row>
    <row r="6" spans="2:8" ht="12.75">
      <c r="B6" s="117"/>
      <c r="C6" s="118"/>
      <c r="D6" s="119"/>
      <c r="E6" s="48"/>
      <c r="F6" s="41"/>
      <c r="G6" s="41"/>
      <c r="H6" s="42"/>
    </row>
    <row r="7" spans="2:8" ht="18.75" customHeight="1" thickBot="1">
      <c r="B7" s="120"/>
      <c r="C7" s="121"/>
      <c r="D7" s="122"/>
      <c r="E7" s="144"/>
      <c r="F7" s="145"/>
      <c r="G7" s="145"/>
      <c r="H7" s="146"/>
    </row>
    <row r="8" spans="2:8" ht="18.75" customHeight="1">
      <c r="B8" s="37" t="s">
        <v>9</v>
      </c>
      <c r="C8" s="40" t="s">
        <v>28</v>
      </c>
      <c r="D8" s="41"/>
      <c r="E8" s="41"/>
      <c r="F8" s="41"/>
      <c r="G8" s="41"/>
      <c r="H8" s="42"/>
    </row>
    <row r="9" spans="2:8" ht="29.25" customHeight="1">
      <c r="B9" s="38"/>
      <c r="C9" s="102" t="s">
        <v>49</v>
      </c>
      <c r="D9" s="102"/>
      <c r="E9" s="34">
        <f>5.657+0.308</f>
        <v>5.965</v>
      </c>
      <c r="F9" s="51"/>
      <c r="G9" s="51"/>
      <c r="H9" s="129"/>
    </row>
    <row r="10" spans="2:14" ht="32.25" customHeight="1">
      <c r="B10" s="38"/>
      <c r="C10" s="124" t="s">
        <v>38</v>
      </c>
      <c r="D10" s="124"/>
      <c r="E10" s="44" t="s">
        <v>39</v>
      </c>
      <c r="F10" s="44"/>
      <c r="G10" s="44"/>
      <c r="H10" s="45"/>
      <c r="N10" s="28"/>
    </row>
    <row r="11" spans="2:8" ht="21.75" customHeight="1">
      <c r="B11" s="38"/>
      <c r="C11" s="26" t="s">
        <v>26</v>
      </c>
      <c r="D11" s="31">
        <v>145.755</v>
      </c>
      <c r="E11" s="126">
        <f>E9+$D$11</f>
        <v>151.72</v>
      </c>
      <c r="F11" s="127"/>
      <c r="G11" s="127"/>
      <c r="H11" s="128"/>
    </row>
    <row r="12" spans="2:8" ht="21.75" customHeight="1">
      <c r="B12" s="38"/>
      <c r="C12" s="26" t="s">
        <v>30</v>
      </c>
      <c r="D12" s="31">
        <v>150.308</v>
      </c>
      <c r="E12" s="126">
        <f>E9+$D$12</f>
        <v>156.273</v>
      </c>
      <c r="F12" s="127"/>
      <c r="G12" s="127"/>
      <c r="H12" s="130"/>
    </row>
    <row r="13" spans="2:8" ht="21.75" customHeight="1">
      <c r="B13" s="38"/>
      <c r="C13" s="26" t="s">
        <v>31</v>
      </c>
      <c r="D13" s="29">
        <v>153.941</v>
      </c>
      <c r="E13" s="126">
        <f>E9+$D$13</f>
        <v>159.906</v>
      </c>
      <c r="F13" s="127"/>
      <c r="G13" s="127"/>
      <c r="H13" s="128"/>
    </row>
    <row r="14" spans="2:8" ht="21.75" customHeight="1">
      <c r="B14" s="38"/>
      <c r="C14" s="26" t="s">
        <v>33</v>
      </c>
      <c r="D14" s="29">
        <v>158.213</v>
      </c>
      <c r="E14" s="126">
        <f>E9+$D$14</f>
        <v>164.178</v>
      </c>
      <c r="F14" s="127"/>
      <c r="G14" s="127"/>
      <c r="H14" s="130"/>
    </row>
    <row r="15" spans="2:8" ht="21.75" customHeight="1">
      <c r="B15" s="38"/>
      <c r="C15" s="26" t="s">
        <v>34</v>
      </c>
      <c r="D15" s="29">
        <v>163.303</v>
      </c>
      <c r="E15" s="126">
        <f>E9+$D$15</f>
        <v>169.268</v>
      </c>
      <c r="F15" s="127"/>
      <c r="G15" s="127"/>
      <c r="H15" s="128"/>
    </row>
    <row r="16" spans="2:8" ht="21" customHeight="1" thickBot="1">
      <c r="B16" s="39"/>
      <c r="C16" s="5" t="s">
        <v>27</v>
      </c>
      <c r="D16" s="24">
        <v>169.442</v>
      </c>
      <c r="E16" s="131">
        <f>E9+$D$16</f>
        <v>175.407</v>
      </c>
      <c r="F16" s="132"/>
      <c r="G16" s="132"/>
      <c r="H16" s="133"/>
    </row>
    <row r="17" spans="2:8" ht="21.75" customHeight="1">
      <c r="B17" s="49" t="s">
        <v>21</v>
      </c>
      <c r="C17" s="53" t="s">
        <v>29</v>
      </c>
      <c r="D17" s="54"/>
      <c r="E17" s="54"/>
      <c r="F17" s="54"/>
      <c r="G17" s="54"/>
      <c r="H17" s="55"/>
    </row>
    <row r="18" spans="2:8" ht="27" customHeight="1">
      <c r="B18" s="50"/>
      <c r="C18" s="123" t="s">
        <v>49</v>
      </c>
      <c r="D18" s="61"/>
      <c r="E18" s="134">
        <f>5.657+0.308</f>
        <v>5.965</v>
      </c>
      <c r="F18" s="135"/>
      <c r="G18" s="135"/>
      <c r="H18" s="136"/>
    </row>
    <row r="19" spans="2:8" ht="34.5" customHeight="1">
      <c r="B19" s="50"/>
      <c r="C19" s="73" t="s">
        <v>40</v>
      </c>
      <c r="D19" s="74"/>
      <c r="E19" s="62">
        <v>104.827</v>
      </c>
      <c r="F19" s="63"/>
      <c r="G19" s="63"/>
      <c r="H19" s="64"/>
    </row>
    <row r="20" spans="2:8" ht="30.75" customHeight="1" thickBot="1">
      <c r="B20" s="50"/>
      <c r="C20" s="101" t="s">
        <v>5</v>
      </c>
      <c r="D20" s="57"/>
      <c r="E20" s="68">
        <f>E18+E19</f>
        <v>110.792</v>
      </c>
      <c r="F20" s="69"/>
      <c r="G20" s="69"/>
      <c r="H20" s="70"/>
    </row>
    <row r="21" spans="2:8" ht="28.5" customHeight="1">
      <c r="B21" s="50"/>
      <c r="C21" s="2" t="s">
        <v>17</v>
      </c>
      <c r="D21" s="4" t="s">
        <v>12</v>
      </c>
      <c r="E21" s="93">
        <v>255.80188</v>
      </c>
      <c r="F21" s="93"/>
      <c r="G21" s="93"/>
      <c r="H21" s="94"/>
    </row>
    <row r="22" spans="2:8" ht="22.5" customHeight="1" thickBot="1">
      <c r="B22" s="35"/>
      <c r="C22" s="7" t="s">
        <v>18</v>
      </c>
      <c r="D22" s="6" t="s">
        <v>12</v>
      </c>
      <c r="E22" s="46">
        <f>E21</f>
        <v>255.80188</v>
      </c>
      <c r="F22" s="47"/>
      <c r="G22" s="47"/>
      <c r="H22" s="137"/>
    </row>
    <row r="23" spans="2:8" ht="21" customHeight="1" thickBot="1">
      <c r="B23" s="13" t="s">
        <v>10</v>
      </c>
      <c r="C23" s="48" t="s">
        <v>14</v>
      </c>
      <c r="D23" s="41"/>
      <c r="E23" s="41"/>
      <c r="F23" s="41"/>
      <c r="G23" s="41"/>
      <c r="H23" s="42"/>
    </row>
    <row r="24" spans="2:8" ht="22.5" customHeight="1">
      <c r="B24" s="13" t="s">
        <v>22</v>
      </c>
      <c r="C24" s="58" t="s">
        <v>16</v>
      </c>
      <c r="D24" s="59"/>
      <c r="E24" s="141"/>
      <c r="F24" s="142"/>
      <c r="G24" s="142"/>
      <c r="H24" s="143"/>
    </row>
    <row r="25" spans="2:8" ht="26.25" customHeight="1">
      <c r="B25" s="14"/>
      <c r="C25" s="60" t="s">
        <v>49</v>
      </c>
      <c r="D25" s="61"/>
      <c r="E25" s="138">
        <f>E9</f>
        <v>5.965</v>
      </c>
      <c r="F25" s="139"/>
      <c r="G25" s="139"/>
      <c r="H25" s="140"/>
    </row>
    <row r="26" spans="2:8" ht="38.25" customHeight="1">
      <c r="B26" s="14"/>
      <c r="C26" s="81" t="s">
        <v>41</v>
      </c>
      <c r="D26" s="74"/>
      <c r="E26" s="34">
        <v>89.483</v>
      </c>
      <c r="F26" s="51"/>
      <c r="G26" s="51"/>
      <c r="H26" s="52"/>
    </row>
    <row r="27" spans="2:8" ht="27.75" customHeight="1" thickBot="1">
      <c r="B27" s="15"/>
      <c r="C27" s="56" t="s">
        <v>42</v>
      </c>
      <c r="D27" s="57"/>
      <c r="E27" s="68">
        <f>E25+E26</f>
        <v>95.44800000000001</v>
      </c>
      <c r="F27" s="69"/>
      <c r="G27" s="69"/>
      <c r="H27" s="70"/>
    </row>
    <row r="28" spans="2:8" ht="22.5" customHeight="1">
      <c r="B28" s="13" t="s">
        <v>23</v>
      </c>
      <c r="C28" s="58" t="s">
        <v>19</v>
      </c>
      <c r="D28" s="59"/>
      <c r="E28" s="141"/>
      <c r="F28" s="142"/>
      <c r="G28" s="142"/>
      <c r="H28" s="143"/>
    </row>
    <row r="29" spans="2:8" ht="27" customHeight="1">
      <c r="B29" s="14"/>
      <c r="C29" s="60" t="s">
        <v>50</v>
      </c>
      <c r="D29" s="61"/>
      <c r="E29" s="138">
        <f>E25</f>
        <v>5.965</v>
      </c>
      <c r="F29" s="139"/>
      <c r="G29" s="139"/>
      <c r="H29" s="140"/>
    </row>
    <row r="30" spans="2:8" ht="36" customHeight="1">
      <c r="B30" s="14"/>
      <c r="C30" s="81" t="s">
        <v>43</v>
      </c>
      <c r="D30" s="74"/>
      <c r="E30" s="34">
        <v>146.931</v>
      </c>
      <c r="F30" s="51"/>
      <c r="G30" s="51"/>
      <c r="H30" s="52"/>
    </row>
    <row r="31" spans="2:8" ht="27" customHeight="1" thickBot="1">
      <c r="B31" s="15"/>
      <c r="C31" s="56" t="s">
        <v>44</v>
      </c>
      <c r="D31" s="57"/>
      <c r="E31" s="68">
        <f>E29+$E$30</f>
        <v>152.89600000000002</v>
      </c>
      <c r="F31" s="69"/>
      <c r="G31" s="69"/>
      <c r="H31" s="70"/>
    </row>
    <row r="32" spans="2:8" ht="22.5" customHeight="1">
      <c r="B32" s="13" t="s">
        <v>24</v>
      </c>
      <c r="C32" s="58" t="s">
        <v>20</v>
      </c>
      <c r="D32" s="59"/>
      <c r="E32" s="141"/>
      <c r="F32" s="142"/>
      <c r="G32" s="142"/>
      <c r="H32" s="143"/>
    </row>
    <row r="33" spans="2:8" ht="30" customHeight="1">
      <c r="B33" s="14"/>
      <c r="C33" s="60" t="s">
        <v>49</v>
      </c>
      <c r="D33" s="61"/>
      <c r="E33" s="138">
        <f>E25</f>
        <v>5.965</v>
      </c>
      <c r="F33" s="139"/>
      <c r="G33" s="139"/>
      <c r="H33" s="140"/>
    </row>
    <row r="34" spans="2:8" ht="26.25" customHeight="1">
      <c r="B34" s="14"/>
      <c r="C34" s="81" t="s">
        <v>45</v>
      </c>
      <c r="D34" s="74"/>
      <c r="E34" s="34">
        <v>295.464</v>
      </c>
      <c r="F34" s="51"/>
      <c r="G34" s="51"/>
      <c r="H34" s="52"/>
    </row>
    <row r="35" spans="2:8" ht="26.25" customHeight="1" thickBot="1">
      <c r="B35" s="15"/>
      <c r="C35" s="56" t="s">
        <v>46</v>
      </c>
      <c r="D35" s="57"/>
      <c r="E35" s="68">
        <f>E33+$E$34</f>
        <v>301.429</v>
      </c>
      <c r="F35" s="69"/>
      <c r="G35" s="69"/>
      <c r="H35" s="70"/>
    </row>
    <row r="36" spans="2:15" ht="12.75" customHeight="1">
      <c r="B36" s="43" t="s">
        <v>4</v>
      </c>
      <c r="C36" s="43"/>
      <c r="D36" s="43"/>
      <c r="E36" s="43"/>
      <c r="F36" s="43"/>
      <c r="G36" s="43"/>
      <c r="H36" s="43"/>
      <c r="I36" s="3"/>
      <c r="J36" s="3"/>
      <c r="K36" s="3"/>
      <c r="L36" s="3"/>
      <c r="M36" s="3"/>
      <c r="N36" s="3"/>
      <c r="O36" s="3"/>
    </row>
    <row r="37" spans="2:8" ht="29.25" customHeight="1" thickBot="1">
      <c r="B37" s="43"/>
      <c r="C37" s="43"/>
      <c r="D37" s="43"/>
      <c r="E37" s="43"/>
      <c r="F37" s="43"/>
      <c r="G37" s="43"/>
      <c r="H37" s="43"/>
    </row>
    <row r="38" spans="2:8" ht="12.75" customHeight="1">
      <c r="B38" s="37"/>
      <c r="C38" s="82"/>
      <c r="D38" s="83"/>
      <c r="E38" s="110" t="s">
        <v>6</v>
      </c>
      <c r="F38" s="111"/>
      <c r="G38" s="105" t="s">
        <v>7</v>
      </c>
      <c r="H38" s="106"/>
    </row>
    <row r="39" spans="2:8" ht="13.5" thickBot="1">
      <c r="B39" s="39"/>
      <c r="C39" s="84"/>
      <c r="D39" s="85"/>
      <c r="E39" s="112"/>
      <c r="F39" s="113"/>
      <c r="G39" s="107"/>
      <c r="H39" s="108"/>
    </row>
    <row r="40" spans="2:8" ht="12.75">
      <c r="B40" s="23" t="s">
        <v>1</v>
      </c>
      <c r="C40" s="48" t="s">
        <v>28</v>
      </c>
      <c r="D40" s="41"/>
      <c r="E40" s="41"/>
      <c r="F40" s="41"/>
      <c r="G40" s="41"/>
      <c r="H40" s="42"/>
    </row>
    <row r="41" spans="2:8" ht="27.75" customHeight="1">
      <c r="B41" s="16"/>
      <c r="C41" s="102" t="s">
        <v>50</v>
      </c>
      <c r="D41" s="102"/>
      <c r="E41" s="104">
        <v>5.968</v>
      </c>
      <c r="F41" s="104"/>
      <c r="G41" s="104">
        <f>5.657+0.311</f>
        <v>5.968</v>
      </c>
      <c r="H41" s="109"/>
    </row>
    <row r="42" spans="2:8" ht="30.75" customHeight="1">
      <c r="B42" s="16"/>
      <c r="C42" s="73" t="s">
        <v>38</v>
      </c>
      <c r="D42" s="74"/>
      <c r="E42" s="44" t="s">
        <v>39</v>
      </c>
      <c r="F42" s="44"/>
      <c r="G42" s="44"/>
      <c r="H42" s="45"/>
    </row>
    <row r="43" spans="2:8" ht="21.75" customHeight="1">
      <c r="B43" s="25"/>
      <c r="C43" s="26" t="s">
        <v>26</v>
      </c>
      <c r="D43" s="30">
        <f aca="true" t="shared" si="0" ref="D43:D48">D11</f>
        <v>145.755</v>
      </c>
      <c r="E43" s="103">
        <f aca="true" t="shared" si="1" ref="E43:E48">D43+$E$41</f>
        <v>151.72299999999998</v>
      </c>
      <c r="F43" s="103"/>
      <c r="G43" s="44"/>
      <c r="H43" s="45"/>
    </row>
    <row r="44" spans="2:8" ht="24" customHeight="1">
      <c r="B44" s="25"/>
      <c r="C44" s="26" t="s">
        <v>30</v>
      </c>
      <c r="D44" s="32">
        <f t="shared" si="0"/>
        <v>150.308</v>
      </c>
      <c r="E44" s="103">
        <f t="shared" si="1"/>
        <v>156.27599999999998</v>
      </c>
      <c r="F44" s="103"/>
      <c r="G44" s="62"/>
      <c r="H44" s="64"/>
    </row>
    <row r="45" spans="2:8" ht="23.25" customHeight="1">
      <c r="B45" s="25"/>
      <c r="C45" s="26" t="s">
        <v>32</v>
      </c>
      <c r="D45" s="32">
        <f t="shared" si="0"/>
        <v>153.941</v>
      </c>
      <c r="E45" s="103">
        <f t="shared" si="1"/>
        <v>159.909</v>
      </c>
      <c r="F45" s="103"/>
      <c r="G45" s="103">
        <f>D45+G41</f>
        <v>159.909</v>
      </c>
      <c r="H45" s="125"/>
    </row>
    <row r="46" spans="2:8" ht="21.75" customHeight="1">
      <c r="B46" s="25"/>
      <c r="C46" s="26" t="s">
        <v>35</v>
      </c>
      <c r="D46" s="32">
        <f t="shared" si="0"/>
        <v>158.213</v>
      </c>
      <c r="E46" s="103">
        <f t="shared" si="1"/>
        <v>164.18099999999998</v>
      </c>
      <c r="F46" s="103"/>
      <c r="G46" s="44"/>
      <c r="H46" s="45"/>
    </row>
    <row r="47" spans="2:8" ht="21.75" customHeight="1">
      <c r="B47" s="25"/>
      <c r="C47" s="26" t="s">
        <v>36</v>
      </c>
      <c r="D47" s="32">
        <f t="shared" si="0"/>
        <v>163.303</v>
      </c>
      <c r="E47" s="103">
        <f t="shared" si="1"/>
        <v>169.271</v>
      </c>
      <c r="F47" s="103"/>
      <c r="G47" s="62"/>
      <c r="H47" s="64"/>
    </row>
    <row r="48" spans="2:8" ht="24.75" customHeight="1" thickBot="1">
      <c r="B48" s="27"/>
      <c r="C48" s="5" t="s">
        <v>47</v>
      </c>
      <c r="D48" s="32">
        <f t="shared" si="0"/>
        <v>169.442</v>
      </c>
      <c r="E48" s="116">
        <f t="shared" si="1"/>
        <v>175.41</v>
      </c>
      <c r="F48" s="116"/>
      <c r="G48" s="114"/>
      <c r="H48" s="115"/>
    </row>
    <row r="49" spans="2:8" ht="13.5" thickBot="1">
      <c r="B49" s="49" t="s">
        <v>2</v>
      </c>
      <c r="C49" s="90" t="s">
        <v>15</v>
      </c>
      <c r="D49" s="91"/>
      <c r="E49" s="91"/>
      <c r="F49" s="91"/>
      <c r="G49" s="91"/>
      <c r="H49" s="92"/>
    </row>
    <row r="50" spans="2:8" ht="25.5">
      <c r="B50" s="50"/>
      <c r="C50" s="17" t="s">
        <v>49</v>
      </c>
      <c r="D50" s="20" t="s">
        <v>0</v>
      </c>
      <c r="E50" s="97">
        <f>5.968</f>
        <v>5.968</v>
      </c>
      <c r="F50" s="98"/>
      <c r="G50" s="86"/>
      <c r="H50" s="87"/>
    </row>
    <row r="51" spans="2:8" ht="38.25">
      <c r="B51" s="50"/>
      <c r="C51" s="2" t="s">
        <v>40</v>
      </c>
      <c r="D51" s="8" t="s">
        <v>0</v>
      </c>
      <c r="E51" s="99">
        <f>E19</f>
        <v>104.827</v>
      </c>
      <c r="F51" s="100"/>
      <c r="G51" s="88"/>
      <c r="H51" s="89"/>
    </row>
    <row r="52" spans="2:8" ht="29.25" customHeight="1" thickBot="1">
      <c r="B52" s="35"/>
      <c r="C52" s="7" t="s">
        <v>5</v>
      </c>
      <c r="D52" s="9" t="s">
        <v>0</v>
      </c>
      <c r="E52" s="95">
        <f>E50+E51</f>
        <v>110.795</v>
      </c>
      <c r="F52" s="96"/>
      <c r="G52" s="18"/>
      <c r="H52" s="19"/>
    </row>
    <row r="53" spans="2:8" ht="28.5" customHeight="1">
      <c r="B53" s="11"/>
      <c r="C53" s="2" t="s">
        <v>17</v>
      </c>
      <c r="D53" s="4" t="s">
        <v>12</v>
      </c>
      <c r="E53" s="79">
        <f>E21</f>
        <v>255.80188</v>
      </c>
      <c r="F53" s="80"/>
      <c r="G53" s="22"/>
      <c r="H53" s="21"/>
    </row>
    <row r="54" spans="2:8" ht="22.5" customHeight="1" thickBot="1">
      <c r="B54" s="12"/>
      <c r="C54" s="7" t="s">
        <v>11</v>
      </c>
      <c r="D54" s="6" t="s">
        <v>12</v>
      </c>
      <c r="E54" s="46">
        <f>E53</f>
        <v>255.80188</v>
      </c>
      <c r="F54" s="47"/>
      <c r="G54" s="77"/>
      <c r="H54" s="78"/>
    </row>
    <row r="56" spans="2:8" ht="51" customHeight="1" thickBot="1">
      <c r="B56" s="43" t="s">
        <v>13</v>
      </c>
      <c r="C56" s="43"/>
      <c r="D56" s="43"/>
      <c r="E56" s="43"/>
      <c r="F56" s="43"/>
      <c r="G56" s="43"/>
      <c r="H56" s="43"/>
    </row>
    <row r="57" spans="2:8" ht="21" customHeight="1">
      <c r="B57" s="49" t="s">
        <v>8</v>
      </c>
      <c r="C57" s="75" t="s">
        <v>25</v>
      </c>
      <c r="D57" s="76"/>
      <c r="E57" s="65">
        <v>5.968</v>
      </c>
      <c r="F57" s="66"/>
      <c r="G57" s="66"/>
      <c r="H57" s="67"/>
    </row>
    <row r="58" spans="2:8" ht="38.25" customHeight="1">
      <c r="B58" s="50"/>
      <c r="C58" s="73" t="s">
        <v>38</v>
      </c>
      <c r="D58" s="74"/>
      <c r="E58" s="62">
        <f>D12</f>
        <v>150.308</v>
      </c>
      <c r="F58" s="63"/>
      <c r="G58" s="63"/>
      <c r="H58" s="64"/>
    </row>
    <row r="59" spans="2:8" ht="22.5" customHeight="1" thickBot="1">
      <c r="B59" s="35"/>
      <c r="C59" s="71" t="s">
        <v>48</v>
      </c>
      <c r="D59" s="72"/>
      <c r="E59" s="68">
        <f>E57+E58</f>
        <v>156.27599999999998</v>
      </c>
      <c r="F59" s="69"/>
      <c r="G59" s="69"/>
      <c r="H59" s="70"/>
    </row>
  </sheetData>
  <mergeCells count="91">
    <mergeCell ref="E27:H27"/>
    <mergeCell ref="E29:H29"/>
    <mergeCell ref="E31:H31"/>
    <mergeCell ref="E33:H33"/>
    <mergeCell ref="E28:H28"/>
    <mergeCell ref="E32:H32"/>
    <mergeCell ref="E18:H18"/>
    <mergeCell ref="E20:H20"/>
    <mergeCell ref="E22:H22"/>
    <mergeCell ref="E25:H25"/>
    <mergeCell ref="E24:H24"/>
    <mergeCell ref="E13:H13"/>
    <mergeCell ref="E14:H14"/>
    <mergeCell ref="E15:H15"/>
    <mergeCell ref="E16:H16"/>
    <mergeCell ref="E11:H11"/>
    <mergeCell ref="E9:H9"/>
    <mergeCell ref="E12:H12"/>
    <mergeCell ref="E6:H7"/>
    <mergeCell ref="E44:F44"/>
    <mergeCell ref="E47:F47"/>
    <mergeCell ref="G44:H44"/>
    <mergeCell ref="G47:H47"/>
    <mergeCell ref="G45:H45"/>
    <mergeCell ref="G46:H46"/>
    <mergeCell ref="C9:D9"/>
    <mergeCell ref="B6:D7"/>
    <mergeCell ref="C18:D18"/>
    <mergeCell ref="C19:D19"/>
    <mergeCell ref="C10:D10"/>
    <mergeCell ref="G48:H48"/>
    <mergeCell ref="E45:F45"/>
    <mergeCell ref="E46:F46"/>
    <mergeCell ref="E48:F48"/>
    <mergeCell ref="C29:D29"/>
    <mergeCell ref="C30:D30"/>
    <mergeCell ref="E43:F43"/>
    <mergeCell ref="G43:H43"/>
    <mergeCell ref="E41:F41"/>
    <mergeCell ref="G38:H39"/>
    <mergeCell ref="G41:H41"/>
    <mergeCell ref="E38:F39"/>
    <mergeCell ref="E35:H35"/>
    <mergeCell ref="C26:D26"/>
    <mergeCell ref="C27:D27"/>
    <mergeCell ref="C24:D24"/>
    <mergeCell ref="C28:D28"/>
    <mergeCell ref="E21:H21"/>
    <mergeCell ref="B36:H37"/>
    <mergeCell ref="B17:B22"/>
    <mergeCell ref="E52:F52"/>
    <mergeCell ref="E50:F50"/>
    <mergeCell ref="E51:F51"/>
    <mergeCell ref="C42:D42"/>
    <mergeCell ref="C20:D20"/>
    <mergeCell ref="C41:D41"/>
    <mergeCell ref="C25:D25"/>
    <mergeCell ref="G54:H54"/>
    <mergeCell ref="E53:F53"/>
    <mergeCell ref="C34:D34"/>
    <mergeCell ref="C35:D35"/>
    <mergeCell ref="B38:D39"/>
    <mergeCell ref="E42:H42"/>
    <mergeCell ref="G50:H50"/>
    <mergeCell ref="G51:H51"/>
    <mergeCell ref="C49:H49"/>
    <mergeCell ref="B57:B59"/>
    <mergeCell ref="E57:H57"/>
    <mergeCell ref="E58:H58"/>
    <mergeCell ref="E59:H59"/>
    <mergeCell ref="C59:D59"/>
    <mergeCell ref="C58:D58"/>
    <mergeCell ref="C57:D57"/>
    <mergeCell ref="E34:H34"/>
    <mergeCell ref="E26:H26"/>
    <mergeCell ref="C17:H17"/>
    <mergeCell ref="C23:H23"/>
    <mergeCell ref="C31:D31"/>
    <mergeCell ref="C32:D32"/>
    <mergeCell ref="C33:D33"/>
    <mergeCell ref="E19:H19"/>
    <mergeCell ref="E30:H30"/>
    <mergeCell ref="B1:H2"/>
    <mergeCell ref="B8:B16"/>
    <mergeCell ref="C8:H8"/>
    <mergeCell ref="B56:H56"/>
    <mergeCell ref="E10:H10"/>
    <mergeCell ref="E54:F54"/>
    <mergeCell ref="C40:H40"/>
    <mergeCell ref="B4:H5"/>
    <mergeCell ref="B49:B52"/>
  </mergeCells>
  <printOptions/>
  <pageMargins left="0.75" right="0.53" top="0.41" bottom="0.5" header="0.32" footer="0.5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Saltykov SG  </dc:creator>
  <cp:keywords/>
  <dc:description/>
  <cp:lastModifiedBy>KadochnikovaEA</cp:lastModifiedBy>
  <cp:lastPrinted>2011-05-04T10:33:00Z</cp:lastPrinted>
  <dcterms:created xsi:type="dcterms:W3CDTF">2006-08-31T10:14:07Z</dcterms:created>
  <dcterms:modified xsi:type="dcterms:W3CDTF">2011-06-24T07:20:32Z</dcterms:modified>
  <cp:category/>
  <cp:version/>
  <cp:contentType/>
  <cp:contentStatus/>
</cp:coreProperties>
</file>