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Лист1" sheetId="1" r:id="rId1"/>
  </sheets>
  <definedNames>
    <definedName name="_xlnm.Print_Area" localSheetId="0">'Лист1'!$A$1:$K$72</definedName>
  </definedNames>
  <calcPr fullCalcOnLoad="1"/>
</workbook>
</file>

<file path=xl/sharedStrings.xml><?xml version="1.0" encoding="utf-8"?>
<sst xmlns="http://schemas.openxmlformats.org/spreadsheetml/2006/main" count="128" uniqueCount="55">
  <si>
    <t>1. Прочие потребители гарантирующего поставщика, технологически присоединенные к распределительным сетям на территории Калужской области</t>
  </si>
  <si>
    <t>ед.изм</t>
  </si>
  <si>
    <t>диапозоны напряжения</t>
  </si>
  <si>
    <t>ВН</t>
  </si>
  <si>
    <t>СН1</t>
  </si>
  <si>
    <t>СН2</t>
  </si>
  <si>
    <t>НН</t>
  </si>
  <si>
    <t>1.1.</t>
  </si>
  <si>
    <t xml:space="preserve">Регулируемый одноставочный тариф                </t>
  </si>
  <si>
    <t>коп./кВт.ч</t>
  </si>
  <si>
    <t>Величина средневзвешенной стоимости покупки электроэнергии на оптовом и розничном рынках, принятая при установлении одноставочных тарифов п.1.</t>
  </si>
  <si>
    <t>Постоянная составляющая в тарифе</t>
  </si>
  <si>
    <t>2.1.</t>
  </si>
  <si>
    <t xml:space="preserve">Плата за энергию в составе регулируемого двухставочного тарифа              </t>
  </si>
  <si>
    <t>Величина средневзвешенной стоимости покупки электроэнергии в составе двухставочного регулируемого тарифа</t>
  </si>
  <si>
    <t xml:space="preserve">Плата за энергию в составе нерегулируемого двухставочного тарифа              </t>
  </si>
  <si>
    <t>1.3.</t>
  </si>
  <si>
    <t>Утвержденный регулируемый тариф на мощность</t>
  </si>
  <si>
    <t>руб/кВт</t>
  </si>
  <si>
    <t>стоимость покупной мощности</t>
  </si>
  <si>
    <t>постоянная составляющая в тарифе на мощность</t>
  </si>
  <si>
    <t xml:space="preserve">прогнозная нерегулируемая цена покупки мощности на ОРЭЭ </t>
  </si>
  <si>
    <t xml:space="preserve">нерегулируемая цена на мощность </t>
  </si>
  <si>
    <t>1.4.</t>
  </si>
  <si>
    <t>Тарифы, дифференцированные по зонам суток:</t>
  </si>
  <si>
    <t>1.4.1.</t>
  </si>
  <si>
    <t>ночная зона</t>
  </si>
  <si>
    <t>величина средневзвешенной стоимости покупки электроэнергии на оптовом и розничном рынках</t>
  </si>
  <si>
    <t>постоянная составляющая в тарифе</t>
  </si>
  <si>
    <t>1.4.2.</t>
  </si>
  <si>
    <t>полупиковая зона зона</t>
  </si>
  <si>
    <t>1.4.3.</t>
  </si>
  <si>
    <t>пиковая зона зона</t>
  </si>
  <si>
    <t>2. Прочие потребители гарантирующего поставщика, технологически присоединенные к сетям, относящимся к Единой национальной электрической сети</t>
  </si>
  <si>
    <t>потребители Калужской обл</t>
  </si>
  <si>
    <t>ГНЦ ИФВЭ г.Протвино</t>
  </si>
  <si>
    <t>4001/5000</t>
  </si>
  <si>
    <t>5001/6000</t>
  </si>
  <si>
    <t>6001/7000</t>
  </si>
  <si>
    <t>от 7001</t>
  </si>
  <si>
    <t>Величина средневзвешенной стоимости покупки электроэнергии на оптовом и розничном рынках, принятая при установлении тарифов п.2.</t>
  </si>
  <si>
    <t>2.2.</t>
  </si>
  <si>
    <t xml:space="preserve"> 3. 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</t>
  </si>
  <si>
    <t>3.1.</t>
  </si>
  <si>
    <t>Величина средневзвешенной стоимости покупки электроэнергии на оптовом и розничном рынках, принятая при установлении тарифов п.3</t>
  </si>
  <si>
    <t>Расчет прогнозных нерегулируемых цен для потребителей ОАО "КСК" на октябрь с учетом покупки электроэнергии на конкурентных секторах оптового рынка электроэнергии</t>
  </si>
  <si>
    <t>Средневзвешенный прогнозный одноставочный нерегулируемый тариф покупки э/э на оптовом рынке на октябрь</t>
  </si>
  <si>
    <t>Нерегулируемая цена на октябрь</t>
  </si>
  <si>
    <t>Средневзвешенный прогнозный двухставочный нерегулируемый тариф покупки э/э на оптовом и розничном рынках на октябрь</t>
  </si>
  <si>
    <t>прогнозная негулируемая цена покупки электроэнергии на оптовом рынке в ночной зоне на октябрь</t>
  </si>
  <si>
    <t>прогнозная нерегулируемая цена в ночной зоне на октябрь</t>
  </si>
  <si>
    <t>прогнозная негулируемая цена покупки электроэнергии на оптовом рынке в полупиковой зоне на октябрь</t>
  </si>
  <si>
    <t>прогнозная нерегулируемая цена в полупиковой зоне на октябрь</t>
  </si>
  <si>
    <t>прогнозная негулируемая цена покупки электроэнергии на оптовом рынке в пиковой зоне на октябрь</t>
  </si>
  <si>
    <t>прогнозная нерегулируемая цена в пиковой зоне на октябрь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</si>
</sst>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</numFmts>
  <fonts count="7">
    <font>
      <sz val="10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center" wrapText="1"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164" fontId="0" fillId="0" borderId="7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5" fillId="0" borderId="8" xfId="0" applyFont="1" applyBorder="1" applyAlignment="1">
      <alignment wrapText="1"/>
    </xf>
    <xf numFmtId="0" fontId="5" fillId="0" borderId="8" xfId="0" applyFont="1" applyBorder="1" applyAlignment="1">
      <alignment vertical="center" wrapText="1"/>
    </xf>
    <xf numFmtId="2" fontId="5" fillId="0" borderId="8" xfId="0" applyNumberFormat="1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5" fillId="0" borderId="8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wrapText="1"/>
    </xf>
    <xf numFmtId="2" fontId="4" fillId="2" borderId="2" xfId="0" applyNumberFormat="1" applyFont="1" applyFill="1" applyBorder="1" applyAlignment="1">
      <alignment/>
    </xf>
    <xf numFmtId="2" fontId="4" fillId="2" borderId="3" xfId="0" applyNumberFormat="1" applyFont="1" applyFill="1" applyBorder="1" applyAlignment="1">
      <alignment/>
    </xf>
    <xf numFmtId="0" fontId="5" fillId="0" borderId="5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5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2" fontId="0" fillId="0" borderId="8" xfId="0" applyNumberFormat="1" applyFont="1" applyBorder="1" applyAlignment="1">
      <alignment/>
    </xf>
    <xf numFmtId="2" fontId="0" fillId="0" borderId="9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wrapText="1"/>
    </xf>
    <xf numFmtId="2" fontId="4" fillId="2" borderId="13" xfId="0" applyNumberFormat="1" applyFont="1" applyFill="1" applyBorder="1" applyAlignment="1">
      <alignment horizontal="center"/>
    </xf>
    <xf numFmtId="2" fontId="4" fillId="2" borderId="14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left" vertical="center" wrapText="1"/>
    </xf>
    <xf numFmtId="0" fontId="5" fillId="0" borderId="5" xfId="0" applyFont="1" applyBorder="1" applyAlignment="1">
      <alignment wrapText="1"/>
    </xf>
    <xf numFmtId="0" fontId="4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left" vertical="center" wrapText="1"/>
    </xf>
    <xf numFmtId="2" fontId="4" fillId="0" borderId="8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5" fillId="0" borderId="18" xfId="0" applyFont="1" applyBorder="1" applyAlignment="1">
      <alignment wrapText="1"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/>
    </xf>
    <xf numFmtId="0" fontId="4" fillId="0" borderId="19" xfId="0" applyFont="1" applyBorder="1" applyAlignment="1">
      <alignment horizontal="center" vertical="top"/>
    </xf>
    <xf numFmtId="0" fontId="5" fillId="0" borderId="2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3" xfId="0" applyBorder="1" applyAlignment="1">
      <alignment horizont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top" wrapText="1"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5" xfId="0" applyNumberFormat="1" applyBorder="1" applyAlignment="1">
      <alignment/>
    </xf>
    <xf numFmtId="164" fontId="0" fillId="0" borderId="28" xfId="0" applyNumberForma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2" fontId="5" fillId="0" borderId="29" xfId="0" applyNumberFormat="1" applyFont="1" applyBorder="1" applyAlignment="1">
      <alignment vertical="center" wrapText="1"/>
    </xf>
    <xf numFmtId="164" fontId="5" fillId="0" borderId="9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2" fontId="0" fillId="0" borderId="30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31" xfId="0" applyNumberFormat="1" applyBorder="1" applyAlignment="1">
      <alignment/>
    </xf>
    <xf numFmtId="164" fontId="4" fillId="2" borderId="32" xfId="0" applyNumberFormat="1" applyFont="1" applyFill="1" applyBorder="1" applyAlignment="1">
      <alignment/>
    </xf>
    <xf numFmtId="164" fontId="4" fillId="2" borderId="33" xfId="0" applyNumberFormat="1" applyFont="1" applyFill="1" applyBorder="1" applyAlignment="1">
      <alignment/>
    </xf>
    <xf numFmtId="164" fontId="4" fillId="2" borderId="34" xfId="0" applyNumberFormat="1" applyFont="1" applyFill="1" applyBorder="1" applyAlignment="1">
      <alignment/>
    </xf>
    <xf numFmtId="0" fontId="5" fillId="0" borderId="35" xfId="0" applyFont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0" fontId="5" fillId="0" borderId="36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4" fillId="0" borderId="18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2" fontId="4" fillId="0" borderId="35" xfId="0" applyNumberFormat="1" applyFont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2" fontId="4" fillId="0" borderId="45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42" xfId="0" applyNumberFormat="1" applyFont="1" applyBorder="1" applyAlignment="1">
      <alignment horizontal="center"/>
    </xf>
    <xf numFmtId="164" fontId="4" fillId="0" borderId="43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164" fontId="3" fillId="0" borderId="50" xfId="0" applyNumberFormat="1" applyFont="1" applyBorder="1" applyAlignment="1">
      <alignment horizontal="center" vertical="center" wrapText="1"/>
    </xf>
    <xf numFmtId="164" fontId="3" fillId="0" borderId="51" xfId="0" applyNumberFormat="1" applyFont="1" applyBorder="1" applyAlignment="1">
      <alignment horizontal="center" vertical="center" wrapText="1"/>
    </xf>
    <xf numFmtId="164" fontId="3" fillId="0" borderId="52" xfId="0" applyNumberFormat="1" applyFon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2" borderId="18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164" fontId="3" fillId="0" borderId="43" xfId="0" applyNumberFormat="1" applyFont="1" applyBorder="1" applyAlignment="1">
      <alignment horizontal="center" vertical="center" wrapText="1"/>
    </xf>
    <xf numFmtId="165" fontId="4" fillId="0" borderId="18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164" fontId="4" fillId="2" borderId="36" xfId="0" applyNumberFormat="1" applyFont="1" applyFill="1" applyBorder="1" applyAlignment="1">
      <alignment horizontal="center"/>
    </xf>
    <xf numFmtId="164" fontId="4" fillId="2" borderId="53" xfId="0" applyNumberFormat="1" applyFont="1" applyFill="1" applyBorder="1" applyAlignment="1">
      <alignment horizontal="center"/>
    </xf>
    <xf numFmtId="164" fontId="4" fillId="2" borderId="54" xfId="0" applyNumberFormat="1" applyFont="1" applyFill="1" applyBorder="1" applyAlignment="1">
      <alignment horizontal="center"/>
    </xf>
    <xf numFmtId="165" fontId="4" fillId="2" borderId="20" xfId="0" applyNumberFormat="1" applyFont="1" applyFill="1" applyBorder="1" applyAlignment="1">
      <alignment horizontal="center"/>
    </xf>
    <xf numFmtId="165" fontId="4" fillId="2" borderId="2" xfId="0" applyNumberFormat="1" applyFont="1" applyFill="1" applyBorder="1" applyAlignment="1">
      <alignment horizontal="center"/>
    </xf>
    <xf numFmtId="165" fontId="4" fillId="2" borderId="3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8" xfId="0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42" xfId="0" applyNumberFormat="1" applyFont="1" applyBorder="1" applyAlignment="1">
      <alignment horizontal="center"/>
    </xf>
    <xf numFmtId="2" fontId="4" fillId="0" borderId="43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42" xfId="0" applyNumberFormat="1" applyFont="1" applyBorder="1" applyAlignment="1">
      <alignment horizontal="center" vertical="center" wrapText="1"/>
    </xf>
    <xf numFmtId="2" fontId="5" fillId="0" borderId="43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3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67"/>
  <sheetViews>
    <sheetView tabSelected="1" workbookViewId="0" topLeftCell="A1">
      <selection activeCell="J9" sqref="J9"/>
    </sheetView>
  </sheetViews>
  <sheetFormatPr defaultColWidth="9.00390625" defaultRowHeight="12.75"/>
  <cols>
    <col min="1" max="1" width="3.00390625" style="0" customWidth="1"/>
    <col min="2" max="2" width="5.75390625" style="0" customWidth="1"/>
    <col min="3" max="3" width="49.75390625" style="0" customWidth="1"/>
    <col min="4" max="5" width="9.875" style="0" customWidth="1"/>
    <col min="6" max="6" width="11.25390625" style="0" customWidth="1"/>
    <col min="7" max="7" width="10.125" style="0" customWidth="1"/>
    <col min="8" max="8" width="11.375" style="0" customWidth="1"/>
    <col min="9" max="9" width="11.25390625" style="0" customWidth="1"/>
  </cols>
  <sheetData>
    <row r="1" spans="2:16" ht="20.25" customHeight="1">
      <c r="B1" s="91" t="s">
        <v>45</v>
      </c>
      <c r="C1" s="91"/>
      <c r="D1" s="91"/>
      <c r="E1" s="91"/>
      <c r="F1" s="91"/>
      <c r="G1" s="91"/>
      <c r="H1" s="91"/>
      <c r="I1" s="1"/>
      <c r="J1" s="1"/>
      <c r="K1" s="1"/>
      <c r="L1" s="1"/>
      <c r="M1" s="1"/>
      <c r="N1" s="1"/>
      <c r="O1" s="1"/>
      <c r="P1" s="1"/>
    </row>
    <row r="2" spans="2:8" ht="38.25" customHeight="1">
      <c r="B2" s="91"/>
      <c r="C2" s="91"/>
      <c r="D2" s="91"/>
      <c r="E2" s="91"/>
      <c r="F2" s="91"/>
      <c r="G2" s="91"/>
      <c r="H2" s="91"/>
    </row>
    <row r="3" ht="14.25" customHeight="1"/>
    <row r="4" spans="2:16" ht="12.75" customHeight="1">
      <c r="B4" s="92" t="s">
        <v>0</v>
      </c>
      <c r="C4" s="92"/>
      <c r="D4" s="92"/>
      <c r="E4" s="92"/>
      <c r="F4" s="92"/>
      <c r="G4" s="92"/>
      <c r="H4" s="92"/>
      <c r="I4" s="2"/>
      <c r="J4" s="2"/>
      <c r="K4" s="2"/>
      <c r="L4" s="2"/>
      <c r="M4" s="2"/>
      <c r="N4" s="2"/>
      <c r="O4" s="2"/>
      <c r="P4" s="2"/>
    </row>
    <row r="5" spans="2:16" ht="26.25" customHeight="1" thickBot="1">
      <c r="B5" s="92"/>
      <c r="C5" s="92"/>
      <c r="D5" s="92"/>
      <c r="E5" s="92"/>
      <c r="F5" s="92"/>
      <c r="G5" s="92"/>
      <c r="H5" s="92"/>
      <c r="I5" s="3"/>
      <c r="J5" s="3"/>
      <c r="K5" s="3"/>
      <c r="L5" s="3"/>
      <c r="M5" s="3"/>
      <c r="N5" s="3"/>
      <c r="O5" s="3"/>
      <c r="P5" s="3"/>
    </row>
    <row r="6" spans="2:8" ht="12.75">
      <c r="B6" s="93"/>
      <c r="C6" s="94"/>
      <c r="D6" s="97" t="s">
        <v>1</v>
      </c>
      <c r="E6" s="90" t="s">
        <v>2</v>
      </c>
      <c r="F6" s="90"/>
      <c r="G6" s="90"/>
      <c r="H6" s="99"/>
    </row>
    <row r="7" spans="2:8" ht="18.75" customHeight="1" thickBot="1">
      <c r="B7" s="95"/>
      <c r="C7" s="96"/>
      <c r="D7" s="98"/>
      <c r="E7" s="4" t="s">
        <v>3</v>
      </c>
      <c r="F7" s="4" t="s">
        <v>4</v>
      </c>
      <c r="G7" s="4" t="s">
        <v>5</v>
      </c>
      <c r="H7" s="5" t="s">
        <v>6</v>
      </c>
    </row>
    <row r="8" spans="2:12" ht="21.75" customHeight="1">
      <c r="B8" s="100" t="s">
        <v>7</v>
      </c>
      <c r="C8" s="7" t="s">
        <v>8</v>
      </c>
      <c r="D8" s="8" t="s">
        <v>9</v>
      </c>
      <c r="E8" s="9">
        <v>172.13</v>
      </c>
      <c r="F8" s="9">
        <v>204.48</v>
      </c>
      <c r="G8" s="9">
        <v>230.5</v>
      </c>
      <c r="H8" s="10">
        <v>265.36</v>
      </c>
      <c r="I8" s="11"/>
      <c r="J8" s="12"/>
      <c r="K8" s="12"/>
      <c r="L8" s="12"/>
    </row>
    <row r="9" spans="2:8" ht="40.5" customHeight="1">
      <c r="B9" s="101"/>
      <c r="C9" s="13" t="s">
        <v>10</v>
      </c>
      <c r="D9" s="14" t="s">
        <v>9</v>
      </c>
      <c r="E9" s="15">
        <v>89.2</v>
      </c>
      <c r="F9" s="15">
        <v>89.26</v>
      </c>
      <c r="G9" s="15">
        <v>89.26</v>
      </c>
      <c r="H9" s="16">
        <v>89.64</v>
      </c>
    </row>
    <row r="10" spans="2:8" ht="21.75" customHeight="1">
      <c r="B10" s="101"/>
      <c r="C10" s="17" t="s">
        <v>11</v>
      </c>
      <c r="D10" s="18" t="s">
        <v>9</v>
      </c>
      <c r="E10" s="19">
        <f>E8-E9</f>
        <v>82.92999999999999</v>
      </c>
      <c r="F10" s="19">
        <f>F8-F9</f>
        <v>115.21999999999998</v>
      </c>
      <c r="G10" s="19">
        <f>G8-G9</f>
        <v>141.24</v>
      </c>
      <c r="H10" s="20">
        <f>H8-H9</f>
        <v>175.72000000000003</v>
      </c>
    </row>
    <row r="11" spans="2:8" ht="44.25" customHeight="1">
      <c r="B11" s="101"/>
      <c r="C11" s="21" t="s">
        <v>46</v>
      </c>
      <c r="D11" s="14" t="s">
        <v>9</v>
      </c>
      <c r="E11" s="103">
        <v>144.364</v>
      </c>
      <c r="F11" s="104"/>
      <c r="G11" s="104"/>
      <c r="H11" s="105"/>
    </row>
    <row r="12" spans="2:8" ht="21.75" customHeight="1" thickBot="1">
      <c r="B12" s="102"/>
      <c r="C12" s="22" t="s">
        <v>47</v>
      </c>
      <c r="D12" s="23" t="s">
        <v>9</v>
      </c>
      <c r="E12" s="24">
        <f>E10+E11</f>
        <v>227.29399999999998</v>
      </c>
      <c r="F12" s="24">
        <f>F10+E11</f>
        <v>259.584</v>
      </c>
      <c r="G12" s="24">
        <f>G10+E11</f>
        <v>285.60400000000004</v>
      </c>
      <c r="H12" s="25">
        <f>H10+E11</f>
        <v>320.08400000000006</v>
      </c>
    </row>
    <row r="13" spans="2:8" ht="27.75" customHeight="1">
      <c r="B13" s="100" t="s">
        <v>12</v>
      </c>
      <c r="C13" s="26" t="s">
        <v>13</v>
      </c>
      <c r="D13" s="8" t="s">
        <v>9</v>
      </c>
      <c r="E13" s="9">
        <v>88.87</v>
      </c>
      <c r="F13" s="9">
        <v>96.07</v>
      </c>
      <c r="G13" s="9">
        <v>98.27</v>
      </c>
      <c r="H13" s="10">
        <v>99.6</v>
      </c>
    </row>
    <row r="14" spans="2:8" ht="38.25" customHeight="1">
      <c r="B14" s="101"/>
      <c r="C14" s="13" t="s">
        <v>14</v>
      </c>
      <c r="D14" s="13" t="s">
        <v>9</v>
      </c>
      <c r="E14" s="27">
        <v>35.41</v>
      </c>
      <c r="F14" s="27">
        <v>35.41</v>
      </c>
      <c r="G14" s="27">
        <v>35.41</v>
      </c>
      <c r="H14" s="28">
        <v>35.41</v>
      </c>
    </row>
    <row r="15" spans="2:8" ht="19.5" customHeight="1">
      <c r="B15" s="101"/>
      <c r="C15" s="17" t="s">
        <v>11</v>
      </c>
      <c r="D15" s="18" t="s">
        <v>9</v>
      </c>
      <c r="E15" s="29">
        <f>E13-E14</f>
        <v>53.46000000000001</v>
      </c>
      <c r="F15" s="29">
        <f>F13-F14</f>
        <v>60.66</v>
      </c>
      <c r="G15" s="29">
        <f>G13-G14</f>
        <v>62.86</v>
      </c>
      <c r="H15" s="30">
        <f>H13-H14</f>
        <v>64.19</v>
      </c>
    </row>
    <row r="16" spans="2:8" ht="38.25">
      <c r="B16" s="101"/>
      <c r="C16" s="21" t="s">
        <v>48</v>
      </c>
      <c r="D16" s="14" t="s">
        <v>9</v>
      </c>
      <c r="E16" s="103">
        <v>73.791</v>
      </c>
      <c r="F16" s="104"/>
      <c r="G16" s="104"/>
      <c r="H16" s="105"/>
    </row>
    <row r="17" spans="2:8" ht="30.75" customHeight="1" thickBot="1">
      <c r="B17" s="102"/>
      <c r="C17" s="31" t="s">
        <v>15</v>
      </c>
      <c r="D17" s="23" t="s">
        <v>9</v>
      </c>
      <c r="E17" s="32">
        <f>E15+E16</f>
        <v>127.251</v>
      </c>
      <c r="F17" s="32">
        <f>F15+E16</f>
        <v>134.451</v>
      </c>
      <c r="G17" s="32">
        <f>G15+E16</f>
        <v>136.651</v>
      </c>
      <c r="H17" s="33">
        <f>H15+E16</f>
        <v>137.981</v>
      </c>
    </row>
    <row r="18" spans="2:8" ht="20.25" customHeight="1">
      <c r="B18" s="100" t="s">
        <v>16</v>
      </c>
      <c r="C18" s="34" t="s">
        <v>17</v>
      </c>
      <c r="D18" s="35" t="s">
        <v>18</v>
      </c>
      <c r="E18" s="36">
        <v>511.37</v>
      </c>
      <c r="F18" s="37">
        <v>665.1</v>
      </c>
      <c r="G18" s="36">
        <v>811.22</v>
      </c>
      <c r="H18" s="38">
        <v>1009.89</v>
      </c>
    </row>
    <row r="19" spans="2:8" ht="19.5" customHeight="1">
      <c r="B19" s="101"/>
      <c r="C19" s="21" t="s">
        <v>19</v>
      </c>
      <c r="D19" s="18" t="s">
        <v>18</v>
      </c>
      <c r="E19" s="39">
        <v>330.4</v>
      </c>
      <c r="F19" s="39">
        <v>330.4</v>
      </c>
      <c r="G19" s="39">
        <v>330.4</v>
      </c>
      <c r="H19" s="40">
        <v>330.4</v>
      </c>
    </row>
    <row r="20" spans="2:8" ht="19.5" customHeight="1">
      <c r="B20" s="101"/>
      <c r="C20" s="21" t="s">
        <v>20</v>
      </c>
      <c r="D20" s="18" t="s">
        <v>18</v>
      </c>
      <c r="E20" s="41">
        <f>E18-E19</f>
        <v>180.97000000000003</v>
      </c>
      <c r="F20" s="41">
        <f>F18-F19</f>
        <v>334.70000000000005</v>
      </c>
      <c r="G20" s="41">
        <f>G18-G19</f>
        <v>480.82000000000005</v>
      </c>
      <c r="H20" s="42">
        <f>H18-H19</f>
        <v>679.49</v>
      </c>
    </row>
    <row r="21" spans="2:8" ht="28.5" customHeight="1">
      <c r="B21" s="101"/>
      <c r="C21" s="21" t="s">
        <v>21</v>
      </c>
      <c r="D21" s="18" t="s">
        <v>18</v>
      </c>
      <c r="E21" s="106">
        <v>440.33639</v>
      </c>
      <c r="F21" s="106"/>
      <c r="G21" s="106"/>
      <c r="H21" s="107"/>
    </row>
    <row r="22" spans="2:8" ht="22.5" customHeight="1" thickBot="1">
      <c r="B22" s="102"/>
      <c r="C22" s="43" t="s">
        <v>22</v>
      </c>
      <c r="D22" s="44" t="s">
        <v>18</v>
      </c>
      <c r="E22" s="45">
        <f>E20+E21</f>
        <v>621.30639</v>
      </c>
      <c r="F22" s="45">
        <f>F20+E21</f>
        <v>775.03639</v>
      </c>
      <c r="G22" s="45">
        <f>G20+E21</f>
        <v>921.1563900000001</v>
      </c>
      <c r="H22" s="46">
        <f>H20+E21</f>
        <v>1119.82639</v>
      </c>
    </row>
    <row r="23" spans="2:8" ht="21" customHeight="1">
      <c r="B23" s="47" t="s">
        <v>23</v>
      </c>
      <c r="C23" s="48" t="s">
        <v>24</v>
      </c>
      <c r="D23" s="49" t="s">
        <v>9</v>
      </c>
      <c r="E23" s="108"/>
      <c r="F23" s="109"/>
      <c r="G23" s="109"/>
      <c r="H23" s="110"/>
    </row>
    <row r="24" spans="2:8" ht="22.5" customHeight="1">
      <c r="B24" s="50" t="s">
        <v>25</v>
      </c>
      <c r="C24" s="51" t="s">
        <v>26</v>
      </c>
      <c r="D24" s="18" t="s">
        <v>9</v>
      </c>
      <c r="E24" s="52">
        <v>118.33</v>
      </c>
      <c r="F24" s="52">
        <v>150.63</v>
      </c>
      <c r="G24" s="52">
        <v>176.65</v>
      </c>
      <c r="H24" s="53">
        <v>211.13</v>
      </c>
    </row>
    <row r="25" spans="2:8" ht="26.25" customHeight="1">
      <c r="B25" s="50"/>
      <c r="C25" s="54" t="s">
        <v>27</v>
      </c>
      <c r="D25" s="18" t="s">
        <v>9</v>
      </c>
      <c r="E25" s="55">
        <v>35.41</v>
      </c>
      <c r="F25" s="55">
        <v>35.41</v>
      </c>
      <c r="G25" s="55">
        <v>35.41</v>
      </c>
      <c r="H25" s="56">
        <v>35.41</v>
      </c>
    </row>
    <row r="26" spans="2:8" ht="26.25" customHeight="1">
      <c r="B26" s="50"/>
      <c r="C26" s="17" t="s">
        <v>28</v>
      </c>
      <c r="D26" s="18"/>
      <c r="E26" s="55">
        <f>E24-E25</f>
        <v>82.92</v>
      </c>
      <c r="F26" s="55">
        <f>F24-F25</f>
        <v>115.22</v>
      </c>
      <c r="G26" s="55">
        <f>G24-G25</f>
        <v>141.24</v>
      </c>
      <c r="H26" s="55">
        <f>H24-H25</f>
        <v>175.72</v>
      </c>
    </row>
    <row r="27" spans="2:8" ht="26.25" customHeight="1">
      <c r="B27" s="50"/>
      <c r="C27" s="51" t="s">
        <v>49</v>
      </c>
      <c r="D27" s="18" t="s">
        <v>9</v>
      </c>
      <c r="E27" s="111">
        <v>64.291</v>
      </c>
      <c r="F27" s="112"/>
      <c r="G27" s="112"/>
      <c r="H27" s="113"/>
    </row>
    <row r="28" spans="2:8" ht="27" customHeight="1">
      <c r="B28" s="50"/>
      <c r="C28" s="51" t="s">
        <v>50</v>
      </c>
      <c r="D28" s="18" t="s">
        <v>9</v>
      </c>
      <c r="E28" s="57">
        <f>E26+E27</f>
        <v>147.211</v>
      </c>
      <c r="F28" s="57">
        <f>F26+E27</f>
        <v>179.511</v>
      </c>
      <c r="G28" s="57">
        <f>G26+E27</f>
        <v>205.531</v>
      </c>
      <c r="H28" s="57">
        <f>H26+E27</f>
        <v>240.011</v>
      </c>
    </row>
    <row r="29" spans="2:8" ht="22.5" customHeight="1">
      <c r="B29" s="50" t="s">
        <v>29</v>
      </c>
      <c r="C29" s="51" t="s">
        <v>30</v>
      </c>
      <c r="D29" s="18" t="s">
        <v>9</v>
      </c>
      <c r="E29" s="52">
        <v>177.34</v>
      </c>
      <c r="F29" s="52">
        <v>209.69</v>
      </c>
      <c r="G29" s="52">
        <v>235.71</v>
      </c>
      <c r="H29" s="53">
        <v>270.57</v>
      </c>
    </row>
    <row r="30" spans="2:8" ht="27" customHeight="1">
      <c r="B30" s="50"/>
      <c r="C30" s="54" t="s">
        <v>27</v>
      </c>
      <c r="D30" s="18" t="s">
        <v>9</v>
      </c>
      <c r="E30" s="55">
        <v>94.41</v>
      </c>
      <c r="F30" s="55">
        <v>94.47</v>
      </c>
      <c r="G30" s="55">
        <v>94.47</v>
      </c>
      <c r="H30" s="56">
        <v>94.85</v>
      </c>
    </row>
    <row r="31" spans="2:8" ht="27" customHeight="1">
      <c r="B31" s="50"/>
      <c r="C31" s="17" t="s">
        <v>28</v>
      </c>
      <c r="D31" s="18"/>
      <c r="E31" s="55">
        <f>E29-E30</f>
        <v>82.93</v>
      </c>
      <c r="F31" s="55">
        <f>F29-F30</f>
        <v>115.22</v>
      </c>
      <c r="G31" s="55">
        <f>G29-G30</f>
        <v>141.24</v>
      </c>
      <c r="H31" s="55">
        <f>H29-H30</f>
        <v>175.72</v>
      </c>
    </row>
    <row r="32" spans="2:8" ht="26.25" customHeight="1">
      <c r="B32" s="50"/>
      <c r="C32" s="51" t="s">
        <v>51</v>
      </c>
      <c r="D32" s="18" t="s">
        <v>9</v>
      </c>
      <c r="E32" s="111">
        <v>125.356</v>
      </c>
      <c r="F32" s="112"/>
      <c r="G32" s="112"/>
      <c r="H32" s="113"/>
    </row>
    <row r="33" spans="2:8" ht="27" customHeight="1">
      <c r="B33" s="50"/>
      <c r="C33" s="51" t="s">
        <v>52</v>
      </c>
      <c r="D33" s="18" t="s">
        <v>9</v>
      </c>
      <c r="E33" s="58">
        <f>E31+E32</f>
        <v>208.286</v>
      </c>
      <c r="F33" s="58">
        <f>F31+E32</f>
        <v>240.576</v>
      </c>
      <c r="G33" s="58">
        <f>G31+E32</f>
        <v>266.596</v>
      </c>
      <c r="H33" s="58">
        <f>H31+E32</f>
        <v>301.076</v>
      </c>
    </row>
    <row r="34" spans="2:8" ht="22.5" customHeight="1">
      <c r="B34" s="50" t="s">
        <v>31</v>
      </c>
      <c r="C34" s="51" t="s">
        <v>32</v>
      </c>
      <c r="D34" s="18" t="s">
        <v>9</v>
      </c>
      <c r="E34" s="52">
        <v>249.01</v>
      </c>
      <c r="F34" s="52">
        <v>281.47</v>
      </c>
      <c r="G34" s="52">
        <v>307.48</v>
      </c>
      <c r="H34" s="53">
        <v>342.98</v>
      </c>
    </row>
    <row r="35" spans="2:8" ht="25.5" customHeight="1">
      <c r="B35" s="50"/>
      <c r="C35" s="54" t="s">
        <v>27</v>
      </c>
      <c r="D35" s="18" t="s">
        <v>9</v>
      </c>
      <c r="E35" s="55">
        <v>166.08</v>
      </c>
      <c r="F35" s="55">
        <v>166.24</v>
      </c>
      <c r="G35" s="55">
        <v>166.24</v>
      </c>
      <c r="H35" s="56">
        <v>167.25</v>
      </c>
    </row>
    <row r="36" spans="2:8" ht="25.5" customHeight="1">
      <c r="B36" s="50"/>
      <c r="C36" s="17" t="s">
        <v>28</v>
      </c>
      <c r="D36" s="18"/>
      <c r="E36" s="55">
        <f>E34-E35</f>
        <v>82.92999999999998</v>
      </c>
      <c r="F36" s="55">
        <f>F34-F35</f>
        <v>115.23000000000002</v>
      </c>
      <c r="G36" s="55">
        <f>G34-G35</f>
        <v>141.24</v>
      </c>
      <c r="H36" s="55">
        <f>H34-H35</f>
        <v>175.73000000000002</v>
      </c>
    </row>
    <row r="37" spans="2:8" ht="26.25" customHeight="1">
      <c r="B37" s="50"/>
      <c r="C37" s="51" t="s">
        <v>53</v>
      </c>
      <c r="D37" s="18" t="s">
        <v>9</v>
      </c>
      <c r="E37" s="111">
        <v>174.872</v>
      </c>
      <c r="F37" s="112"/>
      <c r="G37" s="112"/>
      <c r="H37" s="113"/>
    </row>
    <row r="38" spans="2:8" ht="26.25" customHeight="1" thickBot="1">
      <c r="B38" s="59"/>
      <c r="C38" s="60" t="s">
        <v>54</v>
      </c>
      <c r="D38" s="23" t="s">
        <v>9</v>
      </c>
      <c r="E38" s="58">
        <f>E36+E37</f>
        <v>257.802</v>
      </c>
      <c r="F38" s="58">
        <f>F36+E37</f>
        <v>290.10200000000003</v>
      </c>
      <c r="G38" s="58">
        <f>G36+E37</f>
        <v>316.112</v>
      </c>
      <c r="H38" s="58">
        <f>H36+E37</f>
        <v>350.60200000000003</v>
      </c>
    </row>
    <row r="39" spans="3:4" ht="12.75">
      <c r="C39" s="61"/>
      <c r="D39" s="62"/>
    </row>
    <row r="40" spans="2:16" ht="12.75" customHeight="1">
      <c r="B40" s="92" t="s">
        <v>33</v>
      </c>
      <c r="C40" s="92"/>
      <c r="D40" s="92"/>
      <c r="E40" s="92"/>
      <c r="F40" s="92"/>
      <c r="G40" s="92"/>
      <c r="H40" s="92"/>
      <c r="I40" s="2"/>
      <c r="J40" s="2"/>
      <c r="K40" s="2"/>
      <c r="L40" s="2"/>
      <c r="M40" s="2"/>
      <c r="N40" s="2"/>
      <c r="O40" s="2"/>
      <c r="P40" s="2"/>
    </row>
    <row r="41" spans="2:8" ht="29.25" customHeight="1" thickBot="1">
      <c r="B41" s="92"/>
      <c r="C41" s="92"/>
      <c r="D41" s="92"/>
      <c r="E41" s="92"/>
      <c r="F41" s="92"/>
      <c r="G41" s="92"/>
      <c r="H41" s="92"/>
    </row>
    <row r="42" spans="2:9" ht="19.5" customHeight="1">
      <c r="B42" s="100" t="s">
        <v>12</v>
      </c>
      <c r="C42" s="97"/>
      <c r="D42" s="114" t="s">
        <v>1</v>
      </c>
      <c r="E42" s="116" t="s">
        <v>34</v>
      </c>
      <c r="F42" s="117"/>
      <c r="G42" s="117"/>
      <c r="H42" s="118"/>
      <c r="I42" s="119" t="s">
        <v>35</v>
      </c>
    </row>
    <row r="43" spans="2:9" ht="13.5" thickBot="1">
      <c r="B43" s="101"/>
      <c r="C43" s="98"/>
      <c r="D43" s="115"/>
      <c r="E43" s="63" t="s">
        <v>36</v>
      </c>
      <c r="F43" s="64" t="s">
        <v>37</v>
      </c>
      <c r="G43" s="65" t="s">
        <v>38</v>
      </c>
      <c r="H43" s="66" t="s">
        <v>39</v>
      </c>
      <c r="I43" s="120"/>
    </row>
    <row r="44" spans="2:9" ht="16.5" customHeight="1">
      <c r="B44" s="101"/>
      <c r="C44" s="67" t="s">
        <v>8</v>
      </c>
      <c r="D44" s="68" t="s">
        <v>9</v>
      </c>
      <c r="E44" s="69">
        <v>163</v>
      </c>
      <c r="F44" s="70">
        <v>140.62</v>
      </c>
      <c r="G44" s="71">
        <v>125.14</v>
      </c>
      <c r="H44" s="72">
        <v>113.78</v>
      </c>
      <c r="I44" s="72">
        <v>94.289</v>
      </c>
    </row>
    <row r="45" spans="2:9" ht="41.25" customHeight="1">
      <c r="B45" s="101"/>
      <c r="C45" s="13" t="s">
        <v>40</v>
      </c>
      <c r="D45" s="73" t="s">
        <v>9</v>
      </c>
      <c r="E45" s="74">
        <v>97.72</v>
      </c>
      <c r="F45" s="15">
        <v>97.72</v>
      </c>
      <c r="G45" s="15">
        <v>97.72</v>
      </c>
      <c r="H45" s="75">
        <v>97.72</v>
      </c>
      <c r="I45" s="75">
        <v>89.078</v>
      </c>
    </row>
    <row r="46" spans="2:9" ht="14.25" customHeight="1" thickBot="1">
      <c r="B46" s="101"/>
      <c r="C46" s="21" t="s">
        <v>11</v>
      </c>
      <c r="D46" s="76" t="s">
        <v>9</v>
      </c>
      <c r="E46" s="77">
        <f>E44-E45</f>
        <v>65.28</v>
      </c>
      <c r="F46" s="78">
        <f>F44-F45</f>
        <v>42.900000000000006</v>
      </c>
      <c r="G46" s="78">
        <f>G44-G45</f>
        <v>27.42</v>
      </c>
      <c r="H46" s="79">
        <f>H44-H45</f>
        <v>16.060000000000002</v>
      </c>
      <c r="I46" s="79">
        <f>I44-I45</f>
        <v>5.2109999999999985</v>
      </c>
    </row>
    <row r="47" spans="2:9" ht="39" thickBot="1">
      <c r="B47" s="101"/>
      <c r="C47" s="21" t="s">
        <v>46</v>
      </c>
      <c r="D47" s="73" t="s">
        <v>9</v>
      </c>
      <c r="E47" s="121">
        <f>E11</f>
        <v>144.364</v>
      </c>
      <c r="F47" s="122"/>
      <c r="G47" s="122"/>
      <c r="H47" s="122"/>
      <c r="I47" s="123"/>
    </row>
    <row r="48" spans="2:9" ht="16.5" customHeight="1" thickBot="1">
      <c r="B48" s="102"/>
      <c r="C48" s="22" t="s">
        <v>47</v>
      </c>
      <c r="D48" s="76" t="s">
        <v>9</v>
      </c>
      <c r="E48" s="80">
        <f>E46+E47</f>
        <v>209.644</v>
      </c>
      <c r="F48" s="81">
        <f>F46+E47</f>
        <v>187.264</v>
      </c>
      <c r="G48" s="81">
        <f>G46+E47</f>
        <v>171.784</v>
      </c>
      <c r="H48" s="82">
        <f>H46+E47</f>
        <v>160.424</v>
      </c>
      <c r="I48" s="82">
        <f>I46+E47</f>
        <v>149.575</v>
      </c>
    </row>
    <row r="49" spans="2:9" ht="25.5">
      <c r="B49" s="100" t="s">
        <v>41</v>
      </c>
      <c r="C49" s="26" t="s">
        <v>13</v>
      </c>
      <c r="D49" s="83" t="s">
        <v>9</v>
      </c>
      <c r="E49" s="124">
        <v>39.95</v>
      </c>
      <c r="F49" s="125"/>
      <c r="G49" s="125"/>
      <c r="H49" s="125"/>
      <c r="I49" s="126"/>
    </row>
    <row r="50" spans="2:9" ht="38.25">
      <c r="B50" s="101"/>
      <c r="C50" s="13" t="s">
        <v>14</v>
      </c>
      <c r="D50" s="76" t="s">
        <v>9</v>
      </c>
      <c r="E50" s="127">
        <v>34.74</v>
      </c>
      <c r="F50" s="128"/>
      <c r="G50" s="128"/>
      <c r="H50" s="128"/>
      <c r="I50" s="129"/>
    </row>
    <row r="51" spans="2:9" ht="16.5" customHeight="1">
      <c r="B51" s="101"/>
      <c r="C51" s="17" t="s">
        <v>11</v>
      </c>
      <c r="D51" s="76" t="s">
        <v>9</v>
      </c>
      <c r="E51" s="127">
        <f>E49-E50</f>
        <v>5.210000000000001</v>
      </c>
      <c r="F51" s="128"/>
      <c r="G51" s="128"/>
      <c r="H51" s="128"/>
      <c r="I51" s="129"/>
    </row>
    <row r="52" spans="2:9" ht="38.25">
      <c r="B52" s="101"/>
      <c r="C52" s="21" t="s">
        <v>48</v>
      </c>
      <c r="D52" s="84" t="s">
        <v>9</v>
      </c>
      <c r="E52" s="130">
        <f>E16</f>
        <v>73.791</v>
      </c>
      <c r="F52" s="131"/>
      <c r="G52" s="131"/>
      <c r="H52" s="131"/>
      <c r="I52" s="132"/>
    </row>
    <row r="53" spans="2:9" ht="29.25" customHeight="1" thickBot="1">
      <c r="B53" s="102"/>
      <c r="C53" s="31" t="s">
        <v>15</v>
      </c>
      <c r="D53" s="85" t="s">
        <v>9</v>
      </c>
      <c r="E53" s="133">
        <f>E51+E52</f>
        <v>79.001</v>
      </c>
      <c r="F53" s="134"/>
      <c r="G53" s="134"/>
      <c r="H53" s="134"/>
      <c r="I53" s="135"/>
    </row>
    <row r="54" spans="2:9" ht="20.25" customHeight="1">
      <c r="B54" s="6" t="s">
        <v>16</v>
      </c>
      <c r="C54" s="34" t="s">
        <v>17</v>
      </c>
      <c r="D54" s="86" t="s">
        <v>18</v>
      </c>
      <c r="E54" s="127">
        <v>461.43</v>
      </c>
      <c r="F54" s="128"/>
      <c r="G54" s="128"/>
      <c r="H54" s="128"/>
      <c r="I54" s="129"/>
    </row>
    <row r="55" spans="2:9" ht="19.5" customHeight="1">
      <c r="B55" s="87"/>
      <c r="C55" s="21" t="s">
        <v>19</v>
      </c>
      <c r="D55" s="76" t="s">
        <v>18</v>
      </c>
      <c r="E55" s="127">
        <v>330.86</v>
      </c>
      <c r="F55" s="128"/>
      <c r="G55" s="128"/>
      <c r="H55" s="128"/>
      <c r="I55" s="129"/>
    </row>
    <row r="56" spans="2:9" ht="19.5" customHeight="1">
      <c r="B56" s="87"/>
      <c r="C56" s="21" t="s">
        <v>20</v>
      </c>
      <c r="D56" s="76" t="s">
        <v>18</v>
      </c>
      <c r="E56" s="127">
        <f>E54-E55</f>
        <v>130.57</v>
      </c>
      <c r="F56" s="128"/>
      <c r="G56" s="128"/>
      <c r="H56" s="128"/>
      <c r="I56" s="129"/>
    </row>
    <row r="57" spans="2:9" ht="28.5" customHeight="1">
      <c r="B57" s="87"/>
      <c r="C57" s="21" t="s">
        <v>21</v>
      </c>
      <c r="D57" s="76" t="s">
        <v>18</v>
      </c>
      <c r="E57" s="139">
        <f>E21</f>
        <v>440.33639</v>
      </c>
      <c r="F57" s="140"/>
      <c r="G57" s="140"/>
      <c r="H57" s="140"/>
      <c r="I57" s="141"/>
    </row>
    <row r="58" spans="2:9" ht="22.5" customHeight="1" thickBot="1">
      <c r="B58" s="88"/>
      <c r="C58" s="31" t="s">
        <v>22</v>
      </c>
      <c r="D58" s="85" t="s">
        <v>18</v>
      </c>
      <c r="E58" s="145">
        <f>E56+E57</f>
        <v>570.90639</v>
      </c>
      <c r="F58" s="146"/>
      <c r="G58" s="146"/>
      <c r="H58" s="146"/>
      <c r="I58" s="147"/>
    </row>
    <row r="60" spans="2:8" ht="51" customHeight="1" thickBot="1">
      <c r="B60" s="92" t="s">
        <v>42</v>
      </c>
      <c r="C60" s="92"/>
      <c r="D60" s="92"/>
      <c r="E60" s="92"/>
      <c r="F60" s="92"/>
      <c r="G60" s="92"/>
      <c r="H60" s="92"/>
    </row>
    <row r="61" spans="2:8" ht="12.75">
      <c r="B61" s="100" t="s">
        <v>43</v>
      </c>
      <c r="C61" s="97"/>
      <c r="D61" s="149" t="s">
        <v>1</v>
      </c>
      <c r="E61" s="114"/>
      <c r="F61" s="151"/>
      <c r="G61" s="151"/>
      <c r="H61" s="152"/>
    </row>
    <row r="62" spans="2:8" ht="12.75">
      <c r="B62" s="101"/>
      <c r="C62" s="148"/>
      <c r="D62" s="150"/>
      <c r="E62" s="153"/>
      <c r="F62" s="154"/>
      <c r="G62" s="154"/>
      <c r="H62" s="155"/>
    </row>
    <row r="63" spans="2:8" ht="22.5" customHeight="1">
      <c r="B63" s="101"/>
      <c r="C63" s="21" t="s">
        <v>8</v>
      </c>
      <c r="D63" s="18" t="s">
        <v>9</v>
      </c>
      <c r="E63" s="156">
        <v>100.1</v>
      </c>
      <c r="F63" s="157"/>
      <c r="G63" s="157"/>
      <c r="H63" s="158"/>
    </row>
    <row r="64" spans="2:8" ht="38.25">
      <c r="B64" s="101"/>
      <c r="C64" s="13" t="s">
        <v>44</v>
      </c>
      <c r="D64" s="89" t="s">
        <v>9</v>
      </c>
      <c r="E64" s="159">
        <v>94.89</v>
      </c>
      <c r="F64" s="160"/>
      <c r="G64" s="160"/>
      <c r="H64" s="161"/>
    </row>
    <row r="65" spans="2:8" ht="12.75">
      <c r="B65" s="101"/>
      <c r="C65" s="21" t="s">
        <v>11</v>
      </c>
      <c r="D65" s="89" t="s">
        <v>9</v>
      </c>
      <c r="E65" s="162">
        <f>E63-E64</f>
        <v>5.209999999999994</v>
      </c>
      <c r="F65" s="163"/>
      <c r="G65" s="163"/>
      <c r="H65" s="164"/>
    </row>
    <row r="66" spans="2:8" ht="38.25">
      <c r="B66" s="101"/>
      <c r="C66" s="21" t="s">
        <v>46</v>
      </c>
      <c r="D66" s="89" t="s">
        <v>9</v>
      </c>
      <c r="E66" s="136">
        <f>E11</f>
        <v>144.364</v>
      </c>
      <c r="F66" s="137"/>
      <c r="G66" s="137"/>
      <c r="H66" s="138"/>
    </row>
    <row r="67" spans="2:8" ht="22.5" customHeight="1" thickBot="1">
      <c r="B67" s="102"/>
      <c r="C67" s="22" t="s">
        <v>47</v>
      </c>
      <c r="D67" s="23" t="s">
        <v>9</v>
      </c>
      <c r="E67" s="142">
        <f>E65+E66</f>
        <v>149.574</v>
      </c>
      <c r="F67" s="143"/>
      <c r="G67" s="143"/>
      <c r="H67" s="144"/>
    </row>
  </sheetData>
  <mergeCells count="43">
    <mergeCell ref="E67:H67"/>
    <mergeCell ref="E58:I58"/>
    <mergeCell ref="B60:H60"/>
    <mergeCell ref="B61:B67"/>
    <mergeCell ref="C61:C62"/>
    <mergeCell ref="D61:D62"/>
    <mergeCell ref="E61:H62"/>
    <mergeCell ref="E63:H63"/>
    <mergeCell ref="E64:H64"/>
    <mergeCell ref="E65:H65"/>
    <mergeCell ref="E66:H66"/>
    <mergeCell ref="E54:I54"/>
    <mergeCell ref="E55:I55"/>
    <mergeCell ref="E56:I56"/>
    <mergeCell ref="E57:I57"/>
    <mergeCell ref="I42:I43"/>
    <mergeCell ref="E47:I47"/>
    <mergeCell ref="B49:B53"/>
    <mergeCell ref="E49:I49"/>
    <mergeCell ref="E50:I50"/>
    <mergeCell ref="E51:I51"/>
    <mergeCell ref="E52:I52"/>
    <mergeCell ref="E53:I53"/>
    <mergeCell ref="E32:H32"/>
    <mergeCell ref="E37:H37"/>
    <mergeCell ref="B40:H41"/>
    <mergeCell ref="B42:B48"/>
    <mergeCell ref="C42:C43"/>
    <mergeCell ref="D42:D43"/>
    <mergeCell ref="E42:H42"/>
    <mergeCell ref="B18:B22"/>
    <mergeCell ref="E21:H21"/>
    <mergeCell ref="E23:H23"/>
    <mergeCell ref="E27:H27"/>
    <mergeCell ref="B8:B12"/>
    <mergeCell ref="E11:H11"/>
    <mergeCell ref="B13:B17"/>
    <mergeCell ref="E16:H16"/>
    <mergeCell ref="B1:H2"/>
    <mergeCell ref="B4:H5"/>
    <mergeCell ref="B6:C7"/>
    <mergeCell ref="D6:D7"/>
    <mergeCell ref="E6:H6"/>
  </mergeCells>
  <printOptions/>
  <pageMargins left="0.75" right="0.75" top="1" bottom="1" header="0.5" footer="0.5"/>
  <pageSetup fitToHeight="2" horizontalDpi="600" verticalDpi="600" orientation="portrait" paperSize="9" scale="46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KorolevOE</cp:lastModifiedBy>
  <cp:lastPrinted>2009-10-05T04:38:24Z</cp:lastPrinted>
  <dcterms:created xsi:type="dcterms:W3CDTF">2009-09-08T05:16:42Z</dcterms:created>
  <dcterms:modified xsi:type="dcterms:W3CDTF">2009-10-06T06:15:05Z</dcterms:modified>
  <cp:category/>
  <cp:version/>
  <cp:contentType/>
  <cp:contentStatus/>
</cp:coreProperties>
</file>