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9032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<sst xmlns="http://schemas.openxmlformats.org/spreadsheetml/2006/main" count="22" uniqueCount="18">
  <si>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Расчет прогнозного объема электроэнергии, поставляемого потребителям по нерегулируемой цене в декабре 2007 года</t>
  </si>
  <si>
    <t>Всего закуплено электроэнергии, кВтч</t>
  </si>
  <si>
    <t>Закуплено по регулируемой цене, кВтч</t>
  </si>
  <si>
    <t>Закуплено электроэнергии по нерегулируемой цене, кВтч</t>
  </si>
  <si>
    <t>Поставлено электроэнергии по регулируемой цене, кВтч</t>
  </si>
  <si>
    <t>Объем поставки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</si>
  <si>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</si>
  <si>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</si>
  <si>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</si>
  <si>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</si>
  <si>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ТСО на компенсацию потерь</t>
  </si>
  <si>
    <t>потребителям на генераторном напряжении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</si>
  <si>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</si>
  <si>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</si>
  <si>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</si>
  <si>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 xml:space="preserve">потери ТСО по балансу, утв. ФСТ на  </t>
  </si>
  <si>
    <t>декабрь 2007 г</t>
  </si>
  <si>
    <t>кВтч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</si>
</sst>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72" fontId="0" fillId="0" borderId="17" xfId="58" applyNumberFormat="1" applyFont="1" applyBorder="1" applyAlignment="1">
      <alignment wrapText="1"/>
    </xf>
    <xf numFmtId="172" fontId="0" fillId="0" borderId="18" xfId="58" applyNumberFormat="1" applyFont="1" applyBorder="1" applyAlignment="1">
      <alignment wrapText="1"/>
    </xf>
    <xf numFmtId="172" fontId="0" fillId="0" borderId="19" xfId="58" applyNumberFormat="1" applyFont="1" applyBorder="1" applyAlignment="1">
      <alignment wrapText="1"/>
    </xf>
    <xf numFmtId="172" fontId="0" fillId="0" borderId="20" xfId="58" applyNumberFormat="1" applyFont="1" applyBorder="1" applyAlignment="1">
      <alignment wrapText="1"/>
    </xf>
    <xf numFmtId="172" fontId="0" fillId="0" borderId="21" xfId="58" applyNumberFormat="1" applyFont="1" applyBorder="1" applyAlignment="1">
      <alignment wrapText="1"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58" applyNumberFormat="1" applyFont="1" applyBorder="1" applyAlignment="1">
      <alignment horizontal="center" wrapText="1"/>
    </xf>
    <xf numFmtId="9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0" fillId="0" borderId="0" xfId="0" applyAlignment="1">
      <alignment horizontal="center"/>
    </xf>
    <xf numFmtId="172" fontId="2" fillId="0" borderId="0" xfId="58" applyNumberFormat="1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30" xfId="58" applyNumberFormat="1" applyFont="1" applyBorder="1" applyAlignment="1">
      <alignment horizontal="center" vertical="top" wrapText="1"/>
    </xf>
    <xf numFmtId="172" fontId="0" fillId="0" borderId="31" xfId="58" applyNumberFormat="1" applyFont="1" applyBorder="1" applyAlignment="1">
      <alignment horizontal="center" vertical="top" wrapText="1"/>
    </xf>
    <xf numFmtId="172" fontId="0" fillId="0" borderId="32" xfId="58" applyNumberFormat="1" applyFont="1" applyBorder="1" applyAlignment="1">
      <alignment horizontal="center" vertical="top" wrapText="1"/>
    </xf>
    <xf numFmtId="9" fontId="0" fillId="0" borderId="33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  <xf numFmtId="9" fontId="0" fillId="0" borderId="35" xfId="0" applyNumberForma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36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9" fontId="2" fillId="0" borderId="37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9" fontId="2" fillId="0" borderId="40" xfId="0" applyNumberFormat="1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72" fontId="0" fillId="0" borderId="20" xfId="58" applyNumberFormat="1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17.50390625" style="0" customWidth="1"/>
    <col min="2" max="2" width="15.50390625" style="0" customWidth="1"/>
    <col min="3" max="3" width="14.125" style="0" customWidth="1"/>
    <col min="4" max="4" width="14.375" style="0" customWidth="1"/>
    <col min="5" max="5" width="16.125" style="0" customWidth="1"/>
    <col min="6" max="6" width="13.875" style="0" customWidth="1"/>
    <col min="7" max="7" width="14.00390625" style="0" customWidth="1"/>
    <col min="8" max="8" width="15.00390625" style="0" customWidth="1"/>
    <col min="9" max="9" width="15.625" style="0" customWidth="1"/>
    <col min="10" max="10" width="16.00390625" style="0" customWidth="1"/>
    <col min="11" max="11" width="16.125" style="0" customWidth="1"/>
    <col min="12" max="12" width="18.375" style="0" customWidth="1"/>
    <col min="13" max="13" width="18.875" style="0" customWidth="1"/>
  </cols>
  <sheetData>
    <row r="3" ht="15">
      <c r="B3" s="1" t="s">
        <v>0</v>
      </c>
    </row>
    <row r="5" ht="13.5" thickBot="1"/>
    <row r="6" spans="1:13" s="4" customFormat="1" ht="26.25" customHeight="1" thickBot="1">
      <c r="A6" s="47" t="s">
        <v>1</v>
      </c>
      <c r="B6" s="49" t="s">
        <v>2</v>
      </c>
      <c r="C6" s="27"/>
      <c r="D6" s="50"/>
      <c r="E6" s="47" t="s">
        <v>3</v>
      </c>
      <c r="F6" s="26" t="s">
        <v>4</v>
      </c>
      <c r="G6" s="27"/>
      <c r="H6" s="27"/>
      <c r="I6" s="27"/>
      <c r="J6" s="50"/>
      <c r="K6" s="26" t="s">
        <v>5</v>
      </c>
      <c r="L6" s="27"/>
      <c r="M6" s="28"/>
    </row>
    <row r="7" spans="1:13" ht="39.75" thickBot="1">
      <c r="A7" s="48"/>
      <c r="B7" s="5" t="s">
        <v>6</v>
      </c>
      <c r="C7" s="6" t="s">
        <v>7</v>
      </c>
      <c r="D7" s="7" t="s">
        <v>8</v>
      </c>
      <c r="E7" s="48"/>
      <c r="F7" s="8" t="s">
        <v>6</v>
      </c>
      <c r="G7" s="2" t="s">
        <v>9</v>
      </c>
      <c r="H7" s="2" t="s">
        <v>10</v>
      </c>
      <c r="I7" s="2" t="s">
        <v>11</v>
      </c>
      <c r="J7" s="3" t="s">
        <v>12</v>
      </c>
      <c r="K7" s="9" t="s">
        <v>6</v>
      </c>
      <c r="L7" s="2" t="s">
        <v>10</v>
      </c>
      <c r="M7" s="3" t="s">
        <v>12</v>
      </c>
    </row>
    <row r="8" spans="1:13" ht="15" customHeight="1">
      <c r="A8" s="10">
        <f>B8+K8</f>
        <v>437326356</v>
      </c>
      <c r="B8" s="11">
        <f>C8+D8</f>
        <v>406161517</v>
      </c>
      <c r="C8" s="11">
        <f>429533370-31164839</f>
        <v>398368531</v>
      </c>
      <c r="D8" s="11">
        <v>7792986</v>
      </c>
      <c r="E8" s="12">
        <f>A8-B8</f>
        <v>31164839</v>
      </c>
      <c r="F8" s="29">
        <f>G8+H8+I8+J8</f>
        <v>406161517</v>
      </c>
      <c r="G8" s="51">
        <v>67054123</v>
      </c>
      <c r="H8" s="13">
        <f>D12*0.9</f>
        <v>67770000</v>
      </c>
      <c r="I8" s="51">
        <f>453725+410879</f>
        <v>864604</v>
      </c>
      <c r="J8" s="14">
        <f>B8-G8-H8-I8</f>
        <v>270472790</v>
      </c>
      <c r="K8" s="15">
        <v>31164839</v>
      </c>
      <c r="L8" s="16">
        <f>D12-H8</f>
        <v>7530000</v>
      </c>
      <c r="M8" s="17">
        <f>K8-L8</f>
        <v>23634839</v>
      </c>
    </row>
    <row r="9" spans="1:13" ht="39.75" customHeight="1" thickBot="1">
      <c r="A9" s="18" t="s">
        <v>13</v>
      </c>
      <c r="B9" s="32">
        <f>B8/A8</f>
        <v>0.9287377982771292</v>
      </c>
      <c r="C9" s="33"/>
      <c r="D9" s="34"/>
      <c r="E9" s="19">
        <f>E8/A8</f>
        <v>0.07126220172287077</v>
      </c>
      <c r="F9" s="30"/>
      <c r="G9" s="35">
        <v>1</v>
      </c>
      <c r="H9" s="35">
        <f>H8/D12</f>
        <v>0.9</v>
      </c>
      <c r="I9" s="37">
        <v>1</v>
      </c>
      <c r="J9" s="39">
        <f>J8/(J8+M8)</f>
        <v>0.9196388101853692</v>
      </c>
      <c r="K9" s="20"/>
      <c r="L9" s="41">
        <f>L8/D12</f>
        <v>0.1</v>
      </c>
      <c r="M9" s="43">
        <f>M8/(J8+M8)</f>
        <v>0.08036118981463075</v>
      </c>
    </row>
    <row r="10" spans="1:13" ht="19.5" customHeight="1" thickBot="1">
      <c r="A10" s="45" t="s">
        <v>14</v>
      </c>
      <c r="B10" s="46"/>
      <c r="C10" s="46"/>
      <c r="D10" s="46"/>
      <c r="E10" s="46"/>
      <c r="F10" s="31"/>
      <c r="G10" s="36"/>
      <c r="H10" s="36"/>
      <c r="I10" s="38"/>
      <c r="J10" s="40"/>
      <c r="K10" s="21"/>
      <c r="L10" s="42"/>
      <c r="M10" s="44"/>
    </row>
    <row r="11" ht="13.5" customHeight="1"/>
    <row r="12" spans="1:5" ht="14.25" customHeight="1">
      <c r="A12" t="s">
        <v>15</v>
      </c>
      <c r="C12" s="22" t="s">
        <v>16</v>
      </c>
      <c r="D12" s="23">
        <v>75300000</v>
      </c>
      <c r="E12" t="s">
        <v>17</v>
      </c>
    </row>
    <row r="13" ht="13.5" customHeight="1">
      <c r="J13" s="24"/>
    </row>
    <row r="14" s="4" customFormat="1" ht="12.75">
      <c r="C14" s="25"/>
    </row>
    <row r="15" ht="12.75">
      <c r="B15" s="24"/>
    </row>
    <row r="19" s="4" customFormat="1" ht="12.75"/>
    <row r="20" s="4" customFormat="1" ht="12.75"/>
    <row r="21" s="4" customFormat="1" ht="12.75"/>
    <row r="23" s="4" customFormat="1" ht="12.75"/>
  </sheetData>
  <sheetProtection/>
  <mergeCells count="14">
    <mergeCell ref="A6:A7"/>
    <mergeCell ref="B6:D6"/>
    <mergeCell ref="E6:E7"/>
    <mergeCell ref="F6:J6"/>
    <mergeCell ref="K6:M6"/>
    <mergeCell ref="F8:F10"/>
    <mergeCell ref="B9:D9"/>
    <mergeCell ref="G9:G10"/>
    <mergeCell ref="H9:H10"/>
    <mergeCell ref="I9:I10"/>
    <mergeCell ref="J9:J10"/>
    <mergeCell ref="L9:L10"/>
    <mergeCell ref="M9:M10"/>
    <mergeCell ref="A10:E10"/>
  </mergeCells>
  <printOptions/>
  <pageMargins left="0.5" right="0.53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2008-01-04T09:45:39Z</cp:lastPrinted>
  <dcterms:created xsi:type="dcterms:W3CDTF">2008-01-04T09:45:20Z</dcterms:created>
  <dcterms:modified xsi:type="dcterms:W3CDTF">2020-06-17T12:31:45Z</dcterms:modified>
  <cp:category/>
  <cp:version/>
  <cp:contentType/>
  <cp:contentStatus/>
</cp:coreProperties>
</file>